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300" windowHeight="7944"/>
  </bookViews>
  <sheets>
    <sheet name="Chi tiet BC" sheetId="1" r:id="rId1"/>
  </sheets>
  <definedNames>
    <definedName name="_xlnm.Print_Area" localSheetId="0">'Chi tiet BC'!$A$1:$E$130</definedName>
    <definedName name="_xlnm.Print_Titles" localSheetId="0">'Chi tiet BC'!$6:$6</definedName>
  </definedNames>
  <calcPr calcId="145621" calcOnSave="0"/>
</workbook>
</file>

<file path=xl/calcChain.xml><?xml version="1.0" encoding="utf-8"?>
<calcChain xmlns="http://schemas.openxmlformats.org/spreadsheetml/2006/main">
  <c r="E123" i="1" l="1"/>
  <c r="D118" i="1"/>
  <c r="E20" i="1"/>
  <c r="D13" i="1"/>
  <c r="D8" i="1"/>
  <c r="D128" i="1" l="1"/>
  <c r="D115" i="1"/>
</calcChain>
</file>

<file path=xl/sharedStrings.xml><?xml version="1.0" encoding="utf-8"?>
<sst xmlns="http://schemas.openxmlformats.org/spreadsheetml/2006/main" count="133" uniqueCount="123">
  <si>
    <t>Quỹ Vì cuộc sống tươi đẹp</t>
  </si>
  <si>
    <t>BÁO CÁO CHI TIẾT THU, CHI QUỸ</t>
  </si>
  <si>
    <t>Ngày</t>
  </si>
  <si>
    <t>Nội dung</t>
  </si>
  <si>
    <t>Thu</t>
  </si>
  <si>
    <t>Chi</t>
  </si>
  <si>
    <t>I.</t>
  </si>
  <si>
    <t xml:space="preserve">Dư quỹ kỳ trước chuyển sang </t>
  </si>
  <si>
    <t>1.</t>
  </si>
  <si>
    <t>Dư hoạt động quỹ</t>
  </si>
  <si>
    <t>2.</t>
  </si>
  <si>
    <t xml:space="preserve">Dư quản lý quỹ </t>
  </si>
  <si>
    <t>II.</t>
  </si>
  <si>
    <t>THU CHI HOẠT ĐỘNG QUỸ</t>
  </si>
  <si>
    <t>TỔNG THU TỪ SÁNG LẬP VIÊN</t>
  </si>
  <si>
    <t>TỔNG THU TÀI TRỢ</t>
  </si>
  <si>
    <t>DLVN tài trợ giáo dục</t>
  </si>
  <si>
    <t>Thu ủng hộ quỹ từ thiện qua công ty Dai-ichi</t>
  </si>
  <si>
    <t>3.</t>
  </si>
  <si>
    <t>TỔNG CHI</t>
  </si>
  <si>
    <t>Tài trợ giáo dục cho Trường phổ thông dân tộc nội trú THCS huyện Hàm Yên -Tuyên Quang ngày 22/2/2017</t>
  </si>
  <si>
    <t>Tài trợ giáo dục cho Trường Tiểu Học Minh Tiến huyện Hàm Yên-Tuyên Quang ngày  22/2/2017</t>
  </si>
  <si>
    <t>Tài trợ giáo dục cho Trường phổ thông trung học Hàm Yên huyện Hàm Yên-Tuyên Quang, 22/2/2017</t>
  </si>
  <si>
    <t>Tài trợ giáo dục cho Trường Tiểu Học Yên Lâm huyện Hàm Yên-Tuyên Quang, 22/2/2017</t>
  </si>
  <si>
    <t>Tài trợ giáo dục cho Trường tiểu học Bùi Quốc Khánh -Thủ Dầu Một, 24/2/2017</t>
  </si>
  <si>
    <t>Tài trợ giáo dục cho Trường THCS Chu Văn An -Thủ Dầu Một,24/2/2017</t>
  </si>
  <si>
    <t>Tài trợ giáo dục cho Trường trung học Phú Hòa 1 -Thủ Dầu Một, 24/2/2017</t>
  </si>
  <si>
    <t>Tài trợ giáo dục cho Trường THCS Trần Bình Trọng -Thủ Dầu Một,24/2/2017</t>
  </si>
  <si>
    <t>Tài trợ giáo dục cho Trường tiểu học Lê Thị Hồng Gấm -Thủ Dầu Một, 24/2/2017</t>
  </si>
  <si>
    <t>Tài trợ giáo dục cho Trường tiểu học Lê Văn Tám -Thủ Dầu Một, 24/2/2017</t>
  </si>
  <si>
    <t>Tài trợ giáo dục cho Trường tiểu học Phú Thọ -Thủ Dầu Một, 24/2/2017</t>
  </si>
  <si>
    <t>Tài trợ giáo dục cho Trường tiểu học Tân An -Thủ Dầu Một, 24/2/2017</t>
  </si>
  <si>
    <t>Tài trợ giáo dục cho Trường THCS Phú Hòa -Thủ Dầu Một, 24/2/2017</t>
  </si>
  <si>
    <t>Tài trợ giáo dục cho Trường THCS Nguyễn Thị Minh Khai -Thủ Dầu Một, 24/2/2017</t>
  </si>
  <si>
    <t>Tài trợ giáo dục cho Trường tiểu học Chánh Mỹ -Thủ Dầu Một, 24/2/2017</t>
  </si>
  <si>
    <t>Tài trợ giáo dục cho Trường THCS Nguyễn Viết Xuân -Thủ Dầu Một, 24/2/2017</t>
  </si>
  <si>
    <t>Tài trợ giáo dục cho Trường THCS Tương Bình Hiệp -Thủ Dầu Một, 24/2/2017</t>
  </si>
  <si>
    <t>Tài trợ giáo dục cho Trường THCS Phú Mỹ -Thủ Dầu Một, 24/2/2017</t>
  </si>
  <si>
    <t>Tài trợ giáo dục cho Trường THCS Nguyễn Văn Cừ -Thủ Dầu Một, 24/2/2017</t>
  </si>
  <si>
    <t>Tài trợ giáo dục cho Trường tiểu học Hòa Phú-Thủ Dầu Một, 24/2/2017</t>
  </si>
  <si>
    <t>Tài trợ giáo dục cho Trường THCS Định  Hòa -Thủ Dầu Một, 24/2/2017</t>
  </si>
  <si>
    <t>Tài trợ giáo dục cho Trường THCS Phú Cường -Thủ Dầu Một, 24/2/2017</t>
  </si>
  <si>
    <t>Tài trợ giáo dục cho Trường tiểu học Phú Hòa 2 -Thủ Dầu Một, 24/2/2017</t>
  </si>
  <si>
    <t>Tài trợ giáo dục cho Trường tiểu học Phú Lợi -Thủ Dầu Một, 24/2/2017</t>
  </si>
  <si>
    <t>Tài trợ giáo dục cho Trường Tiểu học Mai Động -Hà Nội, 17/3/2017</t>
  </si>
  <si>
    <t>Tài trợ giáo dục cho Trường Tiểu học Tân Thanh -Bắc Giang, 22/03/2017</t>
  </si>
  <si>
    <t>Tài trợ giáo dục cho Trường Tiểu học Hương Sơn 1 -Bắc Giang, 22/03/2017</t>
  </si>
  <si>
    <t>Tài trợ giáo dục cho Trường Tiểu học Hương Sơn 2 -Bắc Giang, 22/03/2017</t>
  </si>
  <si>
    <t>Tài trợ giáo dục cho Trường Tiểu học Thị Trấn Vôi -Bắc Giang, 22/03/2017</t>
  </si>
  <si>
    <t>Tài trợ giáo dục cho Trường Tiểu học Phi Mô -Bắc Giang, 16/3/2017</t>
  </si>
  <si>
    <t>Chi phí thực hiện chương trình hiến máu nhân đạo -Tam Kỳ</t>
  </si>
  <si>
    <t>Tài trợ giáo dục cho Trường Tiểu học Quỳnh Văn A-Nghệ An</t>
  </si>
  <si>
    <t>Tài trợ giáo dục cho Trường Tiểu học Quỳnh Thiện A -Nghệ An</t>
  </si>
  <si>
    <t>Tài trợ 30 balô áo gió Trường tiểu học Phan Đình Phùng -Đắc Lắk</t>
  </si>
  <si>
    <t>Tài trợ 30 balô áo gió Trường tiểu học Lê Quý Đôn -Đắc Lắk</t>
  </si>
  <si>
    <t>Tài trợ 30 balô áo gió Trường tiểu học Hoàng Hoa Thám -Đắc Lắk</t>
  </si>
  <si>
    <t>Tài trợ 30 balô áo gió Trường tiểu học Nguyễn Du -Đắc Lắk</t>
  </si>
  <si>
    <t>Tài trợ 30 balô áo gió Trường tiểu học Eakly -Đắc Lắk</t>
  </si>
  <si>
    <t>Tài trợ giáo dục cho Trường tiểu học Phường 7 -Bạc Liêu</t>
  </si>
  <si>
    <t>Tài trợ giáo dục cho Trường tiểu học thị trấn Bến Lức -Long An</t>
  </si>
  <si>
    <t>Tài trợ giáo dục cho Trường tiểu học Thuận Đạo -Long An</t>
  </si>
  <si>
    <t>Tài trợ giáo dục cho Trường tiểu học Mai Thị Non -Long An</t>
  </si>
  <si>
    <t>Tài trợ giáo dục cho Trường tiểu học Thịnh Quang -Hà Nội</t>
  </si>
  <si>
    <t>Tài trợ giáo dục cho Trường THCS Chiềng Đen -Sơn La</t>
  </si>
  <si>
    <t>Tài trợ giáo dục cho Trường tiểu học Tây Tiến -Sơn La</t>
  </si>
  <si>
    <t>Tài trợ giáo dục cho Trường tiểu học Đông Sang -Sơn La</t>
  </si>
  <si>
    <t>Tài trợ giáo dục cho Trường tiểu học Mộc Lỵ -Sơn La</t>
  </si>
  <si>
    <t>Tài trợ 70 balô áo gió Trường tiểu học Hương Vị -Bắc Kạn</t>
  </si>
  <si>
    <t>Tài trợ giáo dục cho Trường tiểu học Trung Giáp -Phú Thọ</t>
  </si>
  <si>
    <t>Tài trợ giáo dục cho Trường tiểu họcPhù Ninh -Phú Thọ</t>
  </si>
  <si>
    <t>Tài trợ giáo dục cho Trường tiểu học Phù Lỗ -Phú Thọ</t>
  </si>
  <si>
    <t>Tài trợ giáo dục cho Trường tiểu học Gia Thanh -Phú Thọ</t>
  </si>
  <si>
    <t>Tài trợ giáo dục cho Trường tiểu học Tử Đà -Phú Thọ</t>
  </si>
  <si>
    <t>Tài trợ 40 balô áo gió Trường tiểu học Trung Hòa-Bắc Kạn</t>
  </si>
  <si>
    <t>Tài trợ giáo dục cho Trường tiểu học Nguyễn Bá Ngọc -Hà Nội</t>
  </si>
  <si>
    <t>Tài trợ giáo dục cho Trường THCS Tảo Dương Văn -Hà Nội</t>
  </si>
  <si>
    <t>Tài trợ giáo dục cho Trường THCS Liên Bạt -Hà Nội</t>
  </si>
  <si>
    <t>Tài trợ giáo dục cho Trường THCS Đồng Tân -Hà Nội</t>
  </si>
  <si>
    <t>Tài trợ giáo dục cho Trường THCS Phương Tú -Hà Nội3</t>
  </si>
  <si>
    <t>Tài trợ giáo dục cho Trường Tiểu học Vạn Thái -Hà Nội</t>
  </si>
  <si>
    <t>Tài trợ giáo dục cho Trường Tiểu học Trung Tú -Hà Nội</t>
  </si>
  <si>
    <t>Tài trợ giáo dục cho Trường Tiểu học Hòa Phú -Hà Nội</t>
  </si>
  <si>
    <t>Tài trợ giáo dục cho Trường Tiểu học Tân Phương -Hà Nội</t>
  </si>
  <si>
    <t>Tài trợ giáo dục cho Trường THCS Vân Đình -Hà Nội</t>
  </si>
  <si>
    <t>Tài trợ 40 balô áo gió Trường tiểu học Đồng Lạc -Bắc Kạn</t>
  </si>
  <si>
    <t>Tài trợ giáo dục cho Trường Tiểu học Hiệp Phú- Quận 9 HCM</t>
  </si>
  <si>
    <t>Tài trợ giáo dục cho Trường THCS Thị Trấn-Thanh Hóa</t>
  </si>
  <si>
    <t>Tài trợ giáo dục cho Trường Tiểu học Thị Trấn-Thanh Hóa</t>
  </si>
  <si>
    <t>Chi phí thuê hội trường, khánh tiết chương trình hiến máu nhân đạo Hà Nội</t>
  </si>
  <si>
    <t>Chương trình hiến máu nhân đạo Hà Nội</t>
  </si>
  <si>
    <t>Tài trợ giáo dục cho Trường THCS Chu Văn An - Khánh Hòa</t>
  </si>
  <si>
    <t>Tài trợ giáo dục cho Trường Tiểu học số 3 Ninh Hiệp - Khánh Hòa</t>
  </si>
  <si>
    <t>Tài trợ giáo dục cho Trường THCS Trần Phú - Khánh Hòa</t>
  </si>
  <si>
    <t>Tài trợ giáo dục cho Trường Tiểu học Ninh Hà - Khánh Hòa</t>
  </si>
  <si>
    <t>Tài trợ giáo dục cho Trường THCS Lương Thế Vinh - Bình Phước</t>
  </si>
  <si>
    <t>Tài trợ giáo dục cho Trường Tiểu học Diên Khánh 1 - Khánh Hòa</t>
  </si>
  <si>
    <t>Tài trợ giáo dục cho Trường Tiểu học Diên Khánh 2 - Khánh Hòa</t>
  </si>
  <si>
    <t>Tài trợ giáo dục cho Trường Tiểu học Lý Tự Trọng - Quảng Trị</t>
  </si>
  <si>
    <t>Tài trợ giáo dục cho Trường Tiểu học Phan Bội Châu - Quảng Trị</t>
  </si>
  <si>
    <t>Tài trợ giáo dục cho Trường Trung Học Cơ Sở Phan Đình Phùng - Quảng Trị</t>
  </si>
  <si>
    <t>Tài trợ giáo dục cho Trường Tiểu học Kim Đồng - Quảng Trị</t>
  </si>
  <si>
    <t>Tài trợ giáo dục cho Trường tiểu học Hưng Hóa-Phú Thọ, 23/5/2017</t>
  </si>
  <si>
    <t>Tài trợ giáo dục cho Trường tiểu học Hưng Nộn-Phú Thọ 23/5/2017</t>
  </si>
  <si>
    <t>Tài trợ giáo dục cho Trường tiểu học Cổ Tiết-Phú Thọ, 23/5/2017</t>
  </si>
  <si>
    <t>Tài trợ giáo dục cho Trường tiểu học Văn Lương-Phú Thọ,23/5/2017</t>
  </si>
  <si>
    <t>Tài trợ giáo dục cho Trường tiểu học Thọ Văn-Phú Thọ, 23/5/2017</t>
  </si>
  <si>
    <t>Tài trợ giáo dục cho Trường tiểu học Hiền Quan-Phú Thọ, 23/5/2017</t>
  </si>
  <si>
    <t>Tài trợ giáo dục cho Trường tiểu học Dị Nậu-Phú Thọ</t>
  </si>
  <si>
    <t>Tài trợ giáo dục cho Trường THCS Trần Quang Khải-Hải Dương, 24/02/2017</t>
  </si>
  <si>
    <t>4.</t>
  </si>
  <si>
    <t>KINH PHÍ CHUYỂN SANG KỲ SAU ĐỂ THỰC HIỆN TIẾP (I.1+1+2-3)</t>
  </si>
  <si>
    <t>III.</t>
  </si>
  <si>
    <t>THU CHI QUẢN LÝ QUỸ</t>
  </si>
  <si>
    <t>TỔNG THU QUẢN LÝ QUỸ</t>
  </si>
  <si>
    <t>Thu lãi tiền gởi 04/2017</t>
  </si>
  <si>
    <t>Thu lãi tiền gởi 05/2017</t>
  </si>
  <si>
    <t>Thu lãi tiền gởi 06/2017</t>
  </si>
  <si>
    <t>TỔNG CHI QUẢN LÝ QUỸ</t>
  </si>
  <si>
    <t>Chi quản lý khác trong 04/2017</t>
  </si>
  <si>
    <t>Chi quản lý khác trong 05/2017</t>
  </si>
  <si>
    <t>Chi quản lý khác trong 06/2017</t>
  </si>
  <si>
    <t>KINH PHÍ CHUYỂN SANG KỲ SAU ĐỂ THỰC HIỆN TIẾP (I.2+1-2)</t>
  </si>
  <si>
    <t>QUÝ 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</si>
</sst>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3"/>
    </font>
    <font>
      <sz val="11"/>
      <color theme="1"/>
      <name val="Times New Roman"/>
      <family val="1"/>
      <charset val="163"/>
    </font>
    <font>
      <sz val="11"/>
      <color theme="0"/>
      <name val="Times New Roman"/>
      <family val="1"/>
      <charset val="163"/>
    </font>
    <font>
      <b/>
      <i/>
      <sz val="11"/>
      <color theme="1"/>
      <name val="Times New Roman"/>
      <family val="1"/>
      <charset val="163"/>
    </font>
    <font>
      <i/>
      <sz val="11"/>
      <color theme="1"/>
      <name val="Times New Roman"/>
      <family val="1"/>
      <charset val="163"/>
    </font>
    <font>
      <b/>
      <sz val="10"/>
      <color theme="1"/>
      <name val="Times New Roman"/>
      <family val="1"/>
      <charset val="163"/>
    </font>
    <font>
      <sz val="10"/>
      <color theme="1"/>
      <name val="Times New Roman"/>
      <family val="1"/>
      <charset val="163"/>
    </font>
    <font>
      <b/>
      <sz val="11"/>
      <color theme="1"/>
      <name val="Times New Roman"/>
      <family val="1"/>
      <charset val="163"/>
    </font>
    <font>
      <b/>
      <i/>
      <sz val="10"/>
      <color theme="1"/>
      <name val="Times New Roman"/>
      <family val="1"/>
      <charset val="163"/>
    </font>
    <font>
      <sz val="10"/>
      <name val="VNI-Times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2" fillId="0" borderId="0" applyFont="0" applyFill="0" applyBorder="0" applyAlignment="0" applyProtection="0"/>
  </cellStyleXfs>
  <cellXfs count="67">
    <xf numFmtId="0" fontId="0" fillId="0" borderId="0" xfId="0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4" fontId="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14" fontId="3" fillId="0" borderId="0" xfId="0" applyNumberFormat="1" applyFont="1"/>
    <xf numFmtId="14" fontId="7" fillId="0" borderId="1" xfId="0" applyNumberFormat="1" applyFont="1" applyBorder="1" applyAlignment="1">
      <alignment horizontal="center" vertical="top" wrapText="1"/>
    </xf>
    <xf numFmtId="14" fontId="7" fillId="0" borderId="2" xfId="0" applyNumberFormat="1" applyFont="1" applyBorder="1" applyAlignment="1">
      <alignment horizontal="center" vertical="top" wrapText="1"/>
    </xf>
    <xf numFmtId="14" fontId="7" fillId="0" borderId="3" xfId="0" applyNumberFormat="1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14" fontId="7" fillId="0" borderId="4" xfId="0" applyNumberFormat="1" applyFont="1" applyBorder="1" applyAlignment="1">
      <alignment horizontal="center" vertical="top" wrapText="1"/>
    </xf>
    <xf numFmtId="14" fontId="7" fillId="0" borderId="5" xfId="0" applyNumberFormat="1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14" fontId="7" fillId="0" borderId="7" xfId="0" applyNumberFormat="1" applyFont="1" applyBorder="1" applyAlignment="1">
      <alignment horizontal="center" vertical="top" wrapText="1"/>
    </xf>
    <xf numFmtId="14" fontId="7" fillId="0" borderId="8" xfId="0" applyNumberFormat="1" applyFont="1" applyBorder="1" applyAlignment="1">
      <alignment horizontal="left" wrapText="1"/>
    </xf>
    <xf numFmtId="14" fontId="7" fillId="0" borderId="9" xfId="0" applyNumberFormat="1" applyFont="1" applyBorder="1" applyAlignment="1">
      <alignment horizontal="left" wrapText="1"/>
    </xf>
    <xf numFmtId="164" fontId="7" fillId="0" borderId="10" xfId="1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center" vertical="top" wrapText="1"/>
    </xf>
    <xf numFmtId="14" fontId="7" fillId="0" borderId="12" xfId="0" applyNumberFormat="1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 wrapText="1"/>
    </xf>
    <xf numFmtId="164" fontId="7" fillId="0" borderId="11" xfId="1" applyNumberFormat="1" applyFont="1" applyBorder="1" applyAlignment="1">
      <alignment horizontal="right" wrapText="1"/>
    </xf>
    <xf numFmtId="14" fontId="7" fillId="0" borderId="13" xfId="0" quotePrefix="1" applyNumberFormat="1" applyFont="1" applyBorder="1" applyAlignment="1">
      <alignment horizontal="center" wrapText="1"/>
    </xf>
    <xf numFmtId="14" fontId="7" fillId="0" borderId="14" xfId="0" quotePrefix="1" applyNumberFormat="1" applyFont="1" applyBorder="1" applyAlignment="1">
      <alignment horizontal="center" wrapText="1"/>
    </xf>
    <xf numFmtId="0" fontId="7" fillId="0" borderId="15" xfId="0" applyFont="1" applyBorder="1" applyAlignment="1">
      <alignment horizontal="justify" wrapText="1"/>
    </xf>
    <xf numFmtId="164" fontId="7" fillId="0" borderId="15" xfId="1" applyNumberFormat="1" applyFont="1" applyBorder="1" applyAlignment="1">
      <alignment horizontal="right" wrapText="1"/>
    </xf>
    <xf numFmtId="14" fontId="7" fillId="0" borderId="7" xfId="0" applyNumberFormat="1" applyFont="1" applyBorder="1" applyAlignment="1">
      <alignment horizontal="center" wrapText="1"/>
    </xf>
    <xf numFmtId="14" fontId="7" fillId="0" borderId="12" xfId="0" applyNumberFormat="1" applyFont="1" applyBorder="1" applyAlignment="1">
      <alignment horizontal="left" wrapText="1"/>
    </xf>
    <xf numFmtId="14" fontId="7" fillId="0" borderId="11" xfId="0" applyNumberFormat="1" applyFont="1" applyBorder="1" applyAlignment="1">
      <alignment horizontal="left" wrapText="1"/>
    </xf>
    <xf numFmtId="164" fontId="7" fillId="0" borderId="11" xfId="1" applyNumberFormat="1" applyFont="1" applyBorder="1" applyAlignment="1">
      <alignment horizontal="center" vertical="top" wrapText="1"/>
    </xf>
    <xf numFmtId="14" fontId="7" fillId="0" borderId="16" xfId="0" quotePrefix="1" applyNumberFormat="1" applyFont="1" applyBorder="1" applyAlignment="1">
      <alignment horizontal="center" wrapText="1"/>
    </xf>
    <xf numFmtId="14" fontId="7" fillId="0" borderId="8" xfId="0" applyNumberFormat="1" applyFont="1" applyBorder="1" applyAlignment="1">
      <alignment wrapText="1"/>
    </xf>
    <xf numFmtId="14" fontId="7" fillId="0" borderId="9" xfId="0" applyNumberFormat="1" applyFont="1" applyBorder="1" applyAlignment="1">
      <alignment wrapText="1"/>
    </xf>
    <xf numFmtId="164" fontId="7" fillId="0" borderId="9" xfId="1" applyNumberFormat="1" applyFont="1" applyBorder="1" applyAlignment="1">
      <alignment horizontal="right" wrapText="1"/>
    </xf>
    <xf numFmtId="14" fontId="7" fillId="0" borderId="17" xfId="0" quotePrefix="1" applyNumberFormat="1" applyFont="1" applyBorder="1" applyAlignment="1">
      <alignment horizontal="center" wrapText="1"/>
    </xf>
    <xf numFmtId="0" fontId="7" fillId="0" borderId="18" xfId="0" applyFont="1" applyBorder="1" applyAlignment="1">
      <alignment wrapText="1"/>
    </xf>
    <xf numFmtId="0" fontId="7" fillId="0" borderId="10" xfId="0" applyFont="1" applyBorder="1" applyAlignment="1">
      <alignment wrapText="1"/>
    </xf>
    <xf numFmtId="14" fontId="8" fillId="0" borderId="19" xfId="0" applyNumberFormat="1" applyFont="1" applyBorder="1" applyAlignment="1">
      <alignment horizontal="center" wrapText="1"/>
    </xf>
    <xf numFmtId="14" fontId="8" fillId="0" borderId="20" xfId="0" applyNumberFormat="1" applyFont="1" applyBorder="1" applyAlignment="1">
      <alignment horizontal="center" wrapText="1"/>
    </xf>
    <xf numFmtId="0" fontId="8" fillId="0" borderId="21" xfId="0" applyFont="1" applyBorder="1" applyAlignment="1">
      <alignment wrapText="1"/>
    </xf>
    <xf numFmtId="164" fontId="8" fillId="0" borderId="21" xfId="1" applyNumberFormat="1" applyFont="1" applyBorder="1" applyAlignment="1">
      <alignment horizontal="right" wrapText="1"/>
    </xf>
    <xf numFmtId="0" fontId="8" fillId="0" borderId="21" xfId="0" applyFont="1" applyBorder="1" applyAlignment="1">
      <alignment horizontal="justify" wrapText="1"/>
    </xf>
    <xf numFmtId="14" fontId="8" fillId="0" borderId="22" xfId="0" applyNumberFormat="1" applyFont="1" applyBorder="1" applyAlignment="1">
      <alignment horizontal="center" wrapText="1"/>
    </xf>
    <xf numFmtId="14" fontId="8" fillId="0" borderId="23" xfId="0" applyNumberFormat="1" applyFont="1" applyBorder="1" applyAlignment="1">
      <alignment horizontal="center" wrapText="1"/>
    </xf>
    <xf numFmtId="164" fontId="8" fillId="0" borderId="22" xfId="1" applyNumberFormat="1" applyFont="1" applyBorder="1" applyAlignment="1">
      <alignment horizontal="right" wrapText="1"/>
    </xf>
    <xf numFmtId="0" fontId="8" fillId="0" borderId="24" xfId="0" applyFont="1" applyBorder="1" applyAlignment="1">
      <alignment wrapText="1"/>
    </xf>
    <xf numFmtId="14" fontId="7" fillId="0" borderId="19" xfId="0" quotePrefix="1" applyNumberFormat="1" applyFont="1" applyBorder="1" applyAlignment="1">
      <alignment horizontal="center" wrapText="1"/>
    </xf>
    <xf numFmtId="14" fontId="7" fillId="0" borderId="20" xfId="0" quotePrefix="1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justify" wrapText="1"/>
    </xf>
    <xf numFmtId="164" fontId="7" fillId="0" borderId="21" xfId="1" applyNumberFormat="1" applyFont="1" applyBorder="1" applyAlignment="1">
      <alignment horizontal="right" wrapText="1"/>
    </xf>
    <xf numFmtId="0" fontId="9" fillId="0" borderId="0" xfId="0" applyFont="1"/>
    <xf numFmtId="164" fontId="8" fillId="0" borderId="21" xfId="1" applyNumberFormat="1" applyFont="1" applyFill="1" applyBorder="1" applyAlignment="1">
      <alignment horizontal="right" wrapText="1"/>
    </xf>
    <xf numFmtId="14" fontId="7" fillId="0" borderId="19" xfId="0" applyNumberFormat="1" applyFont="1" applyBorder="1" applyAlignment="1">
      <alignment horizontal="center" wrapText="1"/>
    </xf>
    <xf numFmtId="14" fontId="7" fillId="0" borderId="20" xfId="0" applyNumberFormat="1" applyFont="1" applyBorder="1" applyAlignment="1">
      <alignment horizontal="center" vertical="top" wrapText="1"/>
    </xf>
    <xf numFmtId="0" fontId="7" fillId="0" borderId="21" xfId="0" applyFont="1" applyBorder="1" applyAlignment="1">
      <alignment horizontal="justify" vertical="top" wrapText="1"/>
    </xf>
    <xf numFmtId="164" fontId="7" fillId="0" borderId="21" xfId="1" applyNumberFormat="1" applyFont="1" applyBorder="1" applyAlignment="1">
      <alignment horizontal="center" vertical="top" wrapText="1"/>
    </xf>
    <xf numFmtId="14" fontId="7" fillId="0" borderId="23" xfId="0" applyNumberFormat="1" applyFont="1" applyBorder="1" applyAlignment="1">
      <alignment horizontal="left" wrapText="1"/>
    </xf>
    <xf numFmtId="14" fontId="7" fillId="0" borderId="24" xfId="0" applyNumberFormat="1" applyFont="1" applyBorder="1" applyAlignment="1">
      <alignment horizontal="left" wrapText="1"/>
    </xf>
    <xf numFmtId="14" fontId="7" fillId="0" borderId="20" xfId="0" applyNumberFormat="1" applyFont="1" applyBorder="1" applyAlignment="1">
      <alignment horizontal="center" wrapText="1"/>
    </xf>
    <xf numFmtId="0" fontId="7" fillId="0" borderId="21" xfId="0" applyFont="1" applyBorder="1" applyAlignment="1">
      <alignment horizontal="left" wrapText="1"/>
    </xf>
    <xf numFmtId="14" fontId="10" fillId="0" borderId="25" xfId="0" applyNumberFormat="1" applyFont="1" applyBorder="1" applyAlignment="1">
      <alignment horizontal="center" vertical="top" wrapText="1"/>
    </xf>
    <xf numFmtId="14" fontId="10" fillId="0" borderId="26" xfId="0" applyNumberFormat="1" applyFont="1" applyBorder="1" applyAlignment="1">
      <alignment horizontal="center" vertical="top" wrapText="1"/>
    </xf>
    <xf numFmtId="0" fontId="10" fillId="0" borderId="27" xfId="0" applyFont="1" applyBorder="1" applyAlignment="1">
      <alignment horizontal="justify" vertical="top" wrapText="1"/>
    </xf>
    <xf numFmtId="164" fontId="8" fillId="0" borderId="27" xfId="1" applyNumberFormat="1" applyFont="1" applyBorder="1" applyAlignment="1">
      <alignment horizontal="center" vertical="top" wrapText="1"/>
    </xf>
  </cellXfs>
  <cellStyles count="5">
    <cellStyle name="Comma" xfId="1" builtinId="3"/>
    <cellStyle name="Comma 2" xfId="2"/>
    <cellStyle name="Normal" xfId="0" builtinId="0"/>
    <cellStyle name="Normal 2" xfId="3"/>
    <cellStyle name="Percent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129"/>
  <sheetViews>
    <sheetView tabSelected="1" workbookViewId="0">
      <selection activeCell="F1" sqref="F1"/>
    </sheetView>
  </sheetViews>
  <sheetFormatPr defaultColWidth="9.109375" defaultRowHeight="13.8" x14ac:dyDescent="0.25"/>
  <cols>
    <col min="1" max="1" width="9.88671875" style="9" customWidth="1"/>
    <col min="2" max="2" width="3.5546875" style="9" customWidth="1"/>
    <col min="3" max="3" width="54.88671875" style="2" customWidth="1"/>
    <col min="4" max="5" width="18.5546875" style="2" customWidth="1"/>
    <col min="6" max="16384" width="9.109375" style="2"/>
  </cols>
  <sheetData>
    <row r="1" spans="1:5" ht="17.399999999999999" x14ac:dyDescent="0.3">
      <c r="A1" s="1" t="s">
        <v>0</v>
      </c>
      <c r="B1" s="1"/>
    </row>
    <row r="3" spans="1:5" ht="17.399999999999999" x14ac:dyDescent="0.3">
      <c r="A3" s="4" t="s">
        <v>1</v>
      </c>
      <c r="B3" s="4"/>
      <c r="C3" s="5"/>
      <c r="D3" s="5"/>
      <c r="E3" s="5"/>
    </row>
    <row r="4" spans="1:5" s="8" customFormat="1" ht="14.4" x14ac:dyDescent="0.3">
      <c r="A4" s="6" t="s">
        <v>122</v>
      </c>
      <c r="B4" s="6"/>
      <c r="C4" s="7"/>
      <c r="D4" s="7"/>
      <c r="E4" s="7"/>
    </row>
    <row r="5" spans="1:5" ht="14.4" thickBot="1" x14ac:dyDescent="0.3"/>
    <row r="6" spans="1:5" ht="14.4" thickBot="1" x14ac:dyDescent="0.3">
      <c r="A6" s="10" t="s">
        <v>2</v>
      </c>
      <c r="B6" s="11" t="s">
        <v>3</v>
      </c>
      <c r="C6" s="12"/>
      <c r="D6" s="13" t="s">
        <v>4</v>
      </c>
      <c r="E6" s="13" t="s">
        <v>5</v>
      </c>
    </row>
    <row r="7" spans="1:5" x14ac:dyDescent="0.25">
      <c r="A7" s="14"/>
      <c r="B7" s="15"/>
      <c r="C7" s="16"/>
      <c r="D7" s="16"/>
      <c r="E7" s="16"/>
    </row>
    <row r="8" spans="1:5" x14ac:dyDescent="0.25">
      <c r="A8" s="17" t="s">
        <v>6</v>
      </c>
      <c r="B8" s="18" t="s">
        <v>7</v>
      </c>
      <c r="C8" s="19" t="s">
        <v>7</v>
      </c>
      <c r="D8" s="20">
        <f>SUBTOTAL(9,D9:D10)</f>
        <v>21046128632</v>
      </c>
      <c r="E8" s="21"/>
    </row>
    <row r="9" spans="1:5" x14ac:dyDescent="0.25">
      <c r="A9" s="17" t="s">
        <v>8</v>
      </c>
      <c r="B9" s="22"/>
      <c r="C9" s="23" t="s">
        <v>9</v>
      </c>
      <c r="D9" s="24">
        <v>21027099180</v>
      </c>
      <c r="E9" s="21"/>
    </row>
    <row r="10" spans="1:5" x14ac:dyDescent="0.25">
      <c r="A10" s="25" t="s">
        <v>10</v>
      </c>
      <c r="B10" s="26"/>
      <c r="C10" s="27" t="s">
        <v>11</v>
      </c>
      <c r="D10" s="28">
        <v>19029452</v>
      </c>
      <c r="E10" s="28"/>
    </row>
    <row r="11" spans="1:5" ht="16.5" customHeight="1" x14ac:dyDescent="0.25">
      <c r="A11" s="29" t="s">
        <v>12</v>
      </c>
      <c r="B11" s="30" t="s">
        <v>13</v>
      </c>
      <c r="C11" s="31"/>
      <c r="D11" s="32"/>
      <c r="E11" s="32"/>
    </row>
    <row r="12" spans="1:5" ht="16.5" customHeight="1" x14ac:dyDescent="0.25">
      <c r="A12" s="33" t="s">
        <v>8</v>
      </c>
      <c r="B12" s="34"/>
      <c r="C12" s="35" t="s">
        <v>14</v>
      </c>
      <c r="D12" s="36">
        <v>0</v>
      </c>
      <c r="E12" s="36"/>
    </row>
    <row r="13" spans="1:5" ht="16.5" customHeight="1" x14ac:dyDescent="0.25">
      <c r="A13" s="37" t="s">
        <v>10</v>
      </c>
      <c r="B13" s="38"/>
      <c r="C13" s="39" t="s">
        <v>15</v>
      </c>
      <c r="D13" s="20">
        <f>SUBTOTAL(9,D14:D20)</f>
        <v>568165000</v>
      </c>
      <c r="E13" s="20"/>
    </row>
    <row r="14" spans="1:5" x14ac:dyDescent="0.25">
      <c r="A14" s="40">
        <v>42842</v>
      </c>
      <c r="B14" s="41"/>
      <c r="C14" s="42" t="s">
        <v>16</v>
      </c>
      <c r="D14" s="43">
        <v>560000000</v>
      </c>
      <c r="E14" s="43"/>
    </row>
    <row r="15" spans="1:5" x14ac:dyDescent="0.25">
      <c r="A15" s="40">
        <v>42843</v>
      </c>
      <c r="B15" s="41"/>
      <c r="C15" s="44" t="s">
        <v>17</v>
      </c>
      <c r="D15" s="43">
        <v>1925000</v>
      </c>
      <c r="E15" s="43"/>
    </row>
    <row r="16" spans="1:5" x14ac:dyDescent="0.25">
      <c r="A16" s="40">
        <v>42894</v>
      </c>
      <c r="B16" s="41"/>
      <c r="C16" s="44" t="s">
        <v>17</v>
      </c>
      <c r="D16" s="43">
        <v>3000000</v>
      </c>
      <c r="E16" s="43"/>
    </row>
    <row r="17" spans="1:5" x14ac:dyDescent="0.25">
      <c r="A17" s="40">
        <v>42902</v>
      </c>
      <c r="B17" s="41"/>
      <c r="C17" s="44" t="s">
        <v>17</v>
      </c>
      <c r="D17" s="43">
        <v>1240000</v>
      </c>
      <c r="E17" s="43"/>
    </row>
    <row r="18" spans="1:5" x14ac:dyDescent="0.25">
      <c r="A18" s="45">
        <v>42912</v>
      </c>
      <c r="B18" s="46"/>
      <c r="C18" s="44" t="s">
        <v>17</v>
      </c>
      <c r="D18" s="47">
        <v>2000000</v>
      </c>
      <c r="E18" s="47"/>
    </row>
    <row r="19" spans="1:5" ht="16.5" customHeight="1" x14ac:dyDescent="0.25">
      <c r="A19" s="45"/>
      <c r="B19" s="46"/>
      <c r="C19" s="48"/>
      <c r="D19" s="47"/>
      <c r="E19" s="47"/>
    </row>
    <row r="20" spans="1:5" s="53" customFormat="1" x14ac:dyDescent="0.25">
      <c r="A20" s="49" t="s">
        <v>18</v>
      </c>
      <c r="B20" s="50"/>
      <c r="C20" s="51" t="s">
        <v>19</v>
      </c>
      <c r="D20" s="52"/>
      <c r="E20" s="52">
        <f>SUBTOTAL(9,E21:E114)</f>
        <v>369178620</v>
      </c>
    </row>
    <row r="21" spans="1:5" x14ac:dyDescent="0.25">
      <c r="A21" s="40"/>
      <c r="B21" s="41"/>
      <c r="C21" s="42"/>
      <c r="D21" s="43"/>
      <c r="E21" s="43"/>
    </row>
    <row r="22" spans="1:5" ht="26.4" x14ac:dyDescent="0.25">
      <c r="A22" s="40">
        <v>42826</v>
      </c>
      <c r="B22" s="41"/>
      <c r="C22" s="42" t="s">
        <v>20</v>
      </c>
      <c r="D22" s="43"/>
      <c r="E22" s="43">
        <v>2500000</v>
      </c>
    </row>
    <row r="23" spans="1:5" ht="26.4" x14ac:dyDescent="0.25">
      <c r="A23" s="40">
        <v>42826</v>
      </c>
      <c r="B23" s="41"/>
      <c r="C23" s="42" t="s">
        <v>21</v>
      </c>
      <c r="D23" s="43"/>
      <c r="E23" s="43">
        <v>2500000</v>
      </c>
    </row>
    <row r="24" spans="1:5" ht="26.4" x14ac:dyDescent="0.25">
      <c r="A24" s="40">
        <v>42826</v>
      </c>
      <c r="B24" s="41"/>
      <c r="C24" s="42" t="s">
        <v>22</v>
      </c>
      <c r="D24" s="43"/>
      <c r="E24" s="43">
        <v>2500000</v>
      </c>
    </row>
    <row r="25" spans="1:5" ht="26.4" x14ac:dyDescent="0.25">
      <c r="A25" s="40">
        <v>42826</v>
      </c>
      <c r="B25" s="41"/>
      <c r="C25" s="42" t="s">
        <v>23</v>
      </c>
      <c r="D25" s="43"/>
      <c r="E25" s="43">
        <v>2500000</v>
      </c>
    </row>
    <row r="26" spans="1:5" ht="26.4" x14ac:dyDescent="0.25">
      <c r="A26" s="40">
        <v>42826</v>
      </c>
      <c r="B26" s="41"/>
      <c r="C26" s="42" t="s">
        <v>24</v>
      </c>
      <c r="D26" s="43"/>
      <c r="E26" s="43">
        <v>500000</v>
      </c>
    </row>
    <row r="27" spans="1:5" ht="26.4" x14ac:dyDescent="0.25">
      <c r="A27" s="40">
        <v>42826</v>
      </c>
      <c r="B27" s="41"/>
      <c r="C27" s="44" t="s">
        <v>25</v>
      </c>
      <c r="D27" s="43"/>
      <c r="E27" s="43">
        <v>500000</v>
      </c>
    </row>
    <row r="28" spans="1:5" ht="26.4" x14ac:dyDescent="0.25">
      <c r="A28" s="40">
        <v>42826</v>
      </c>
      <c r="B28" s="41"/>
      <c r="C28" s="42" t="s">
        <v>26</v>
      </c>
      <c r="D28" s="43"/>
      <c r="E28" s="43">
        <v>500000</v>
      </c>
    </row>
    <row r="29" spans="1:5" ht="26.4" x14ac:dyDescent="0.25">
      <c r="A29" s="40">
        <v>42826</v>
      </c>
      <c r="B29" s="41"/>
      <c r="C29" s="42" t="s">
        <v>27</v>
      </c>
      <c r="D29" s="43"/>
      <c r="E29" s="43">
        <v>500000</v>
      </c>
    </row>
    <row r="30" spans="1:5" ht="26.4" x14ac:dyDescent="0.25">
      <c r="A30" s="40">
        <v>42826</v>
      </c>
      <c r="B30" s="41"/>
      <c r="C30" s="42" t="s">
        <v>28</v>
      </c>
      <c r="D30" s="43"/>
      <c r="E30" s="43">
        <v>500000</v>
      </c>
    </row>
    <row r="31" spans="1:5" ht="26.4" x14ac:dyDescent="0.25">
      <c r="A31" s="40">
        <v>42826</v>
      </c>
      <c r="B31" s="41"/>
      <c r="C31" s="42" t="s">
        <v>29</v>
      </c>
      <c r="D31" s="43"/>
      <c r="E31" s="43">
        <v>500000</v>
      </c>
    </row>
    <row r="32" spans="1:5" ht="26.4" x14ac:dyDescent="0.25">
      <c r="A32" s="40">
        <v>42826</v>
      </c>
      <c r="B32" s="41"/>
      <c r="C32" s="42" t="s">
        <v>30</v>
      </c>
      <c r="D32" s="43"/>
      <c r="E32" s="43">
        <v>500000</v>
      </c>
    </row>
    <row r="33" spans="1:5" ht="26.4" x14ac:dyDescent="0.25">
      <c r="A33" s="40">
        <v>42826</v>
      </c>
      <c r="B33" s="41"/>
      <c r="C33" s="44" t="s">
        <v>31</v>
      </c>
      <c r="D33" s="43"/>
      <c r="E33" s="43">
        <v>500000</v>
      </c>
    </row>
    <row r="34" spans="1:5" ht="26.4" x14ac:dyDescent="0.25">
      <c r="A34" s="40">
        <v>42826</v>
      </c>
      <c r="B34" s="41"/>
      <c r="C34" s="44" t="s">
        <v>32</v>
      </c>
      <c r="D34" s="43"/>
      <c r="E34" s="43">
        <v>500000</v>
      </c>
    </row>
    <row r="35" spans="1:5" ht="26.4" x14ac:dyDescent="0.25">
      <c r="A35" s="40">
        <v>42826</v>
      </c>
      <c r="B35" s="41"/>
      <c r="C35" s="44" t="s">
        <v>33</v>
      </c>
      <c r="D35" s="43"/>
      <c r="E35" s="43">
        <v>500000</v>
      </c>
    </row>
    <row r="36" spans="1:5" ht="26.4" x14ac:dyDescent="0.25">
      <c r="A36" s="40">
        <v>42826</v>
      </c>
      <c r="B36" s="41"/>
      <c r="C36" s="44" t="s">
        <v>34</v>
      </c>
      <c r="D36" s="43"/>
      <c r="E36" s="43">
        <v>500000</v>
      </c>
    </row>
    <row r="37" spans="1:5" ht="26.4" x14ac:dyDescent="0.25">
      <c r="A37" s="40">
        <v>42826</v>
      </c>
      <c r="B37" s="41"/>
      <c r="C37" s="44" t="s">
        <v>35</v>
      </c>
      <c r="D37" s="43"/>
      <c r="E37" s="43">
        <v>500000</v>
      </c>
    </row>
    <row r="38" spans="1:5" ht="26.4" x14ac:dyDescent="0.25">
      <c r="A38" s="40">
        <v>42826</v>
      </c>
      <c r="B38" s="41"/>
      <c r="C38" s="44" t="s">
        <v>36</v>
      </c>
      <c r="D38" s="43"/>
      <c r="E38" s="43">
        <v>500000</v>
      </c>
    </row>
    <row r="39" spans="1:5" x14ac:dyDescent="0.25">
      <c r="A39" s="40">
        <v>42826</v>
      </c>
      <c r="B39" s="41"/>
      <c r="C39" s="44" t="s">
        <v>37</v>
      </c>
      <c r="D39" s="43"/>
      <c r="E39" s="43">
        <v>500000</v>
      </c>
    </row>
    <row r="40" spans="1:5" ht="26.4" x14ac:dyDescent="0.25">
      <c r="A40" s="40">
        <v>42826</v>
      </c>
      <c r="B40" s="41"/>
      <c r="C40" s="44" t="s">
        <v>38</v>
      </c>
      <c r="D40" s="43"/>
      <c r="E40" s="43">
        <v>500000</v>
      </c>
    </row>
    <row r="41" spans="1:5" ht="26.4" x14ac:dyDescent="0.25">
      <c r="A41" s="40">
        <v>42826</v>
      </c>
      <c r="B41" s="41"/>
      <c r="C41" s="44" t="s">
        <v>39</v>
      </c>
      <c r="D41" s="43"/>
      <c r="E41" s="43">
        <v>500000</v>
      </c>
    </row>
    <row r="42" spans="1:5" ht="26.4" x14ac:dyDescent="0.25">
      <c r="A42" s="40">
        <v>42826</v>
      </c>
      <c r="B42" s="41"/>
      <c r="C42" s="44" t="s">
        <v>40</v>
      </c>
      <c r="D42" s="43"/>
      <c r="E42" s="43">
        <v>500000</v>
      </c>
    </row>
    <row r="43" spans="1:5" ht="26.4" x14ac:dyDescent="0.25">
      <c r="A43" s="40">
        <v>42826</v>
      </c>
      <c r="B43" s="41"/>
      <c r="C43" s="44" t="s">
        <v>41</v>
      </c>
      <c r="D43" s="43"/>
      <c r="E43" s="43">
        <v>500000</v>
      </c>
    </row>
    <row r="44" spans="1:5" ht="26.4" x14ac:dyDescent="0.25">
      <c r="A44" s="40">
        <v>42826</v>
      </c>
      <c r="B44" s="41"/>
      <c r="C44" s="44" t="s">
        <v>42</v>
      </c>
      <c r="D44" s="43"/>
      <c r="E44" s="43">
        <v>500000</v>
      </c>
    </row>
    <row r="45" spans="1:5" ht="26.4" x14ac:dyDescent="0.25">
      <c r="A45" s="40">
        <v>42826</v>
      </c>
      <c r="B45" s="41"/>
      <c r="C45" s="44" t="s">
        <v>43</v>
      </c>
      <c r="D45" s="43"/>
      <c r="E45" s="43">
        <v>500000</v>
      </c>
    </row>
    <row r="46" spans="1:5" x14ac:dyDescent="0.25">
      <c r="A46" s="40">
        <v>42826</v>
      </c>
      <c r="B46" s="41"/>
      <c r="C46" s="44" t="s">
        <v>44</v>
      </c>
      <c r="D46" s="43"/>
      <c r="E46" s="43">
        <v>10000000</v>
      </c>
    </row>
    <row r="47" spans="1:5" ht="26.4" x14ac:dyDescent="0.25">
      <c r="A47" s="40">
        <v>42826</v>
      </c>
      <c r="B47" s="41"/>
      <c r="C47" s="44" t="s">
        <v>45</v>
      </c>
      <c r="D47" s="43"/>
      <c r="E47" s="43">
        <v>2500000</v>
      </c>
    </row>
    <row r="48" spans="1:5" ht="26.4" x14ac:dyDescent="0.25">
      <c r="A48" s="40">
        <v>42826</v>
      </c>
      <c r="B48" s="41"/>
      <c r="C48" s="44" t="s">
        <v>46</v>
      </c>
      <c r="D48" s="43"/>
      <c r="E48" s="43">
        <v>1500000</v>
      </c>
    </row>
    <row r="49" spans="1:5" ht="26.4" x14ac:dyDescent="0.25">
      <c r="A49" s="40">
        <v>42826</v>
      </c>
      <c r="B49" s="41"/>
      <c r="C49" s="44" t="s">
        <v>47</v>
      </c>
      <c r="D49" s="43"/>
      <c r="E49" s="43">
        <v>1500000</v>
      </c>
    </row>
    <row r="50" spans="1:5" ht="26.4" x14ac:dyDescent="0.25">
      <c r="A50" s="40">
        <v>42826</v>
      </c>
      <c r="B50" s="41"/>
      <c r="C50" s="44" t="s">
        <v>48</v>
      </c>
      <c r="D50" s="43"/>
      <c r="E50" s="43">
        <v>2000000</v>
      </c>
    </row>
    <row r="51" spans="1:5" x14ac:dyDescent="0.25">
      <c r="A51" s="40">
        <v>42826</v>
      </c>
      <c r="B51" s="41"/>
      <c r="C51" s="44" t="s">
        <v>49</v>
      </c>
      <c r="D51" s="43"/>
      <c r="E51" s="43">
        <v>2500000</v>
      </c>
    </row>
    <row r="52" spans="1:5" x14ac:dyDescent="0.25">
      <c r="A52" s="40">
        <v>42838</v>
      </c>
      <c r="B52" s="41"/>
      <c r="C52" s="44" t="s">
        <v>50</v>
      </c>
      <c r="D52" s="43"/>
      <c r="E52" s="43">
        <v>34128800</v>
      </c>
    </row>
    <row r="53" spans="1:5" x14ac:dyDescent="0.25">
      <c r="A53" s="40">
        <v>42843</v>
      </c>
      <c r="B53" s="41"/>
      <c r="C53" s="44" t="s">
        <v>51</v>
      </c>
      <c r="D53" s="43"/>
      <c r="E53" s="43">
        <v>5000000</v>
      </c>
    </row>
    <row r="54" spans="1:5" x14ac:dyDescent="0.25">
      <c r="A54" s="40">
        <v>42843</v>
      </c>
      <c r="B54" s="41"/>
      <c r="C54" s="44" t="s">
        <v>52</v>
      </c>
      <c r="D54" s="43"/>
      <c r="E54" s="43">
        <v>5000000</v>
      </c>
    </row>
    <row r="55" spans="1:5" x14ac:dyDescent="0.25">
      <c r="A55" s="40">
        <v>42844</v>
      </c>
      <c r="B55" s="41"/>
      <c r="C55" s="44" t="s">
        <v>53</v>
      </c>
      <c r="D55" s="43"/>
      <c r="E55" s="43">
        <v>6306630</v>
      </c>
    </row>
    <row r="56" spans="1:5" x14ac:dyDescent="0.25">
      <c r="A56" s="40">
        <v>42844</v>
      </c>
      <c r="B56" s="41"/>
      <c r="C56" s="44" t="s">
        <v>54</v>
      </c>
      <c r="D56" s="43"/>
      <c r="E56" s="43">
        <v>6306630</v>
      </c>
    </row>
    <row r="57" spans="1:5" x14ac:dyDescent="0.25">
      <c r="A57" s="40">
        <v>42844</v>
      </c>
      <c r="B57" s="41"/>
      <c r="C57" s="44" t="s">
        <v>55</v>
      </c>
      <c r="D57" s="43"/>
      <c r="E57" s="43">
        <v>6306630</v>
      </c>
    </row>
    <row r="58" spans="1:5" x14ac:dyDescent="0.25">
      <c r="A58" s="40">
        <v>42844</v>
      </c>
      <c r="B58" s="41"/>
      <c r="C58" s="44" t="s">
        <v>56</v>
      </c>
      <c r="D58" s="43"/>
      <c r="E58" s="43">
        <v>6306630</v>
      </c>
    </row>
    <row r="59" spans="1:5" x14ac:dyDescent="0.25">
      <c r="A59" s="40">
        <v>42844</v>
      </c>
      <c r="B59" s="41"/>
      <c r="C59" s="44" t="s">
        <v>57</v>
      </c>
      <c r="D59" s="43"/>
      <c r="E59" s="43">
        <v>6306630</v>
      </c>
    </row>
    <row r="60" spans="1:5" x14ac:dyDescent="0.25">
      <c r="A60" s="40">
        <v>42849</v>
      </c>
      <c r="B60" s="41"/>
      <c r="C60" s="44" t="s">
        <v>58</v>
      </c>
      <c r="D60" s="43"/>
      <c r="E60" s="43">
        <v>10000000</v>
      </c>
    </row>
    <row r="61" spans="1:5" x14ac:dyDescent="0.25">
      <c r="A61" s="40">
        <v>42850</v>
      </c>
      <c r="B61" s="41"/>
      <c r="C61" s="44" t="s">
        <v>59</v>
      </c>
      <c r="D61" s="43"/>
      <c r="E61" s="43">
        <v>3500000</v>
      </c>
    </row>
    <row r="62" spans="1:5" x14ac:dyDescent="0.25">
      <c r="A62" s="40">
        <v>42850</v>
      </c>
      <c r="B62" s="41"/>
      <c r="C62" s="44" t="s">
        <v>60</v>
      </c>
      <c r="D62" s="43"/>
      <c r="E62" s="43">
        <v>4000000</v>
      </c>
    </row>
    <row r="63" spans="1:5" x14ac:dyDescent="0.25">
      <c r="A63" s="40">
        <v>42850</v>
      </c>
      <c r="B63" s="41"/>
      <c r="C63" s="44" t="s">
        <v>61</v>
      </c>
      <c r="D63" s="43"/>
      <c r="E63" s="43">
        <v>2500000</v>
      </c>
    </row>
    <row r="64" spans="1:5" x14ac:dyDescent="0.25">
      <c r="A64" s="40">
        <v>42851</v>
      </c>
      <c r="B64" s="41"/>
      <c r="C64" s="44" t="s">
        <v>62</v>
      </c>
      <c r="D64" s="43"/>
      <c r="E64" s="43">
        <v>10000000</v>
      </c>
    </row>
    <row r="65" spans="1:5" x14ac:dyDescent="0.25">
      <c r="A65" s="40">
        <v>42852</v>
      </c>
      <c r="B65" s="41"/>
      <c r="C65" s="44" t="s">
        <v>63</v>
      </c>
      <c r="D65" s="43"/>
      <c r="E65" s="43">
        <v>10000000</v>
      </c>
    </row>
    <row r="66" spans="1:5" x14ac:dyDescent="0.25">
      <c r="A66" s="40">
        <v>42853</v>
      </c>
      <c r="B66" s="41"/>
      <c r="C66" s="44" t="s">
        <v>64</v>
      </c>
      <c r="D66" s="43"/>
      <c r="E66" s="43">
        <v>4000000</v>
      </c>
    </row>
    <row r="67" spans="1:5" x14ac:dyDescent="0.25">
      <c r="A67" s="40">
        <v>42853</v>
      </c>
      <c r="B67" s="41"/>
      <c r="C67" s="44" t="s">
        <v>65</v>
      </c>
      <c r="D67" s="43"/>
      <c r="E67" s="43">
        <v>2000000</v>
      </c>
    </row>
    <row r="68" spans="1:5" x14ac:dyDescent="0.25">
      <c r="A68" s="40">
        <v>42853</v>
      </c>
      <c r="B68" s="41"/>
      <c r="C68" s="44" t="s">
        <v>66</v>
      </c>
      <c r="D68" s="43"/>
      <c r="E68" s="43">
        <v>4000000</v>
      </c>
    </row>
    <row r="69" spans="1:5" x14ac:dyDescent="0.25">
      <c r="A69" s="40">
        <v>42864</v>
      </c>
      <c r="B69" s="41"/>
      <c r="C69" s="44" t="s">
        <v>67</v>
      </c>
      <c r="D69" s="43"/>
      <c r="E69" s="43">
        <v>15793470</v>
      </c>
    </row>
    <row r="70" spans="1:5" x14ac:dyDescent="0.25">
      <c r="A70" s="40">
        <v>42879</v>
      </c>
      <c r="B70" s="41"/>
      <c r="C70" s="44" t="s">
        <v>68</v>
      </c>
      <c r="D70" s="43"/>
      <c r="E70" s="43">
        <v>1000000</v>
      </c>
    </row>
    <row r="71" spans="1:5" x14ac:dyDescent="0.25">
      <c r="A71" s="40">
        <v>42879</v>
      </c>
      <c r="B71" s="41"/>
      <c r="C71" s="44" t="s">
        <v>69</v>
      </c>
      <c r="D71" s="43"/>
      <c r="E71" s="43">
        <v>2000000</v>
      </c>
    </row>
    <row r="72" spans="1:5" x14ac:dyDescent="0.25">
      <c r="A72" s="40">
        <v>42879</v>
      </c>
      <c r="B72" s="41"/>
      <c r="C72" s="44" t="s">
        <v>70</v>
      </c>
      <c r="D72" s="43"/>
      <c r="E72" s="43">
        <v>3000000</v>
      </c>
    </row>
    <row r="73" spans="1:5" x14ac:dyDescent="0.25">
      <c r="A73" s="40">
        <v>42879</v>
      </c>
      <c r="B73" s="41"/>
      <c r="C73" s="44" t="s">
        <v>71</v>
      </c>
      <c r="D73" s="43"/>
      <c r="E73" s="43">
        <v>2500000</v>
      </c>
    </row>
    <row r="74" spans="1:5" x14ac:dyDescent="0.25">
      <c r="A74" s="40">
        <v>42879</v>
      </c>
      <c r="B74" s="41"/>
      <c r="C74" s="44" t="s">
        <v>72</v>
      </c>
      <c r="D74" s="43"/>
      <c r="E74" s="43">
        <v>1500000</v>
      </c>
    </row>
    <row r="75" spans="1:5" x14ac:dyDescent="0.25">
      <c r="A75" s="40">
        <v>42880</v>
      </c>
      <c r="B75" s="41"/>
      <c r="C75" s="44" t="s">
        <v>73</v>
      </c>
      <c r="D75" s="43"/>
      <c r="E75" s="43">
        <v>9024840</v>
      </c>
    </row>
    <row r="76" spans="1:5" x14ac:dyDescent="0.25">
      <c r="A76" s="40">
        <v>42880</v>
      </c>
      <c r="B76" s="41"/>
      <c r="C76" s="44" t="s">
        <v>74</v>
      </c>
      <c r="D76" s="43"/>
      <c r="E76" s="43">
        <v>10000000</v>
      </c>
    </row>
    <row r="77" spans="1:5" x14ac:dyDescent="0.25">
      <c r="A77" s="40">
        <v>42880</v>
      </c>
      <c r="B77" s="41"/>
      <c r="C77" s="44" t="s">
        <v>75</v>
      </c>
      <c r="D77" s="43"/>
      <c r="E77" s="43">
        <v>1000000</v>
      </c>
    </row>
    <row r="78" spans="1:5" x14ac:dyDescent="0.25">
      <c r="A78" s="40">
        <v>42880</v>
      </c>
      <c r="B78" s="41"/>
      <c r="C78" s="44" t="s">
        <v>76</v>
      </c>
      <c r="D78" s="43"/>
      <c r="E78" s="43">
        <v>1000000</v>
      </c>
    </row>
    <row r="79" spans="1:5" x14ac:dyDescent="0.25">
      <c r="A79" s="40">
        <v>42880</v>
      </c>
      <c r="B79" s="41"/>
      <c r="C79" s="44" t="s">
        <v>77</v>
      </c>
      <c r="D79" s="43"/>
      <c r="E79" s="43">
        <v>500000</v>
      </c>
    </row>
    <row r="80" spans="1:5" x14ac:dyDescent="0.25">
      <c r="A80" s="40">
        <v>42880</v>
      </c>
      <c r="B80" s="41"/>
      <c r="C80" s="44" t="s">
        <v>78</v>
      </c>
      <c r="D80" s="43"/>
      <c r="E80" s="43">
        <v>2000000</v>
      </c>
    </row>
    <row r="81" spans="1:5" x14ac:dyDescent="0.25">
      <c r="A81" s="40">
        <v>42880</v>
      </c>
      <c r="B81" s="41"/>
      <c r="C81" s="44" t="s">
        <v>79</v>
      </c>
      <c r="D81" s="43"/>
      <c r="E81" s="43">
        <v>1500000</v>
      </c>
    </row>
    <row r="82" spans="1:5" x14ac:dyDescent="0.25">
      <c r="A82" s="40">
        <v>42880</v>
      </c>
      <c r="B82" s="41"/>
      <c r="C82" s="44" t="s">
        <v>80</v>
      </c>
      <c r="D82" s="43"/>
      <c r="E82" s="43">
        <v>500000</v>
      </c>
    </row>
    <row r="83" spans="1:5" x14ac:dyDescent="0.25">
      <c r="A83" s="40">
        <v>42880</v>
      </c>
      <c r="B83" s="41"/>
      <c r="C83" s="44" t="s">
        <v>81</v>
      </c>
      <c r="D83" s="43"/>
      <c r="E83" s="43">
        <v>500000</v>
      </c>
    </row>
    <row r="84" spans="1:5" x14ac:dyDescent="0.25">
      <c r="A84" s="40">
        <v>42880</v>
      </c>
      <c r="B84" s="41"/>
      <c r="C84" s="44" t="s">
        <v>82</v>
      </c>
      <c r="D84" s="43"/>
      <c r="E84" s="43">
        <v>1000000</v>
      </c>
    </row>
    <row r="85" spans="1:5" x14ac:dyDescent="0.25">
      <c r="A85" s="40">
        <v>42880</v>
      </c>
      <c r="B85" s="41"/>
      <c r="C85" s="44" t="s">
        <v>83</v>
      </c>
      <c r="D85" s="43"/>
      <c r="E85" s="43">
        <v>2000000</v>
      </c>
    </row>
    <row r="86" spans="1:5" x14ac:dyDescent="0.25">
      <c r="A86" s="40">
        <v>42884</v>
      </c>
      <c r="B86" s="41"/>
      <c r="C86" s="44" t="s">
        <v>84</v>
      </c>
      <c r="D86" s="43"/>
      <c r="E86" s="43">
        <v>9024840</v>
      </c>
    </row>
    <row r="87" spans="1:5" x14ac:dyDescent="0.25">
      <c r="A87" s="40">
        <v>42886</v>
      </c>
      <c r="B87" s="41"/>
      <c r="C87" s="44" t="s">
        <v>50</v>
      </c>
      <c r="D87" s="43"/>
      <c r="E87" s="43">
        <v>-2200000</v>
      </c>
    </row>
    <row r="88" spans="1:5" x14ac:dyDescent="0.25">
      <c r="A88" s="40">
        <v>42895</v>
      </c>
      <c r="B88" s="41"/>
      <c r="C88" s="44" t="s">
        <v>85</v>
      </c>
      <c r="D88" s="43"/>
      <c r="E88" s="43">
        <v>10000000</v>
      </c>
    </row>
    <row r="89" spans="1:5" x14ac:dyDescent="0.25">
      <c r="A89" s="40">
        <v>42895</v>
      </c>
      <c r="B89" s="41"/>
      <c r="C89" s="44" t="s">
        <v>86</v>
      </c>
      <c r="D89" s="43"/>
      <c r="E89" s="43">
        <v>5000000</v>
      </c>
    </row>
    <row r="90" spans="1:5" x14ac:dyDescent="0.25">
      <c r="A90" s="40">
        <v>42895</v>
      </c>
      <c r="B90" s="41"/>
      <c r="C90" s="44" t="s">
        <v>87</v>
      </c>
      <c r="D90" s="43"/>
      <c r="E90" s="43">
        <v>5000000</v>
      </c>
    </row>
    <row r="91" spans="1:5" ht="26.4" x14ac:dyDescent="0.25">
      <c r="A91" s="40">
        <v>42900</v>
      </c>
      <c r="B91" s="41"/>
      <c r="C91" s="44" t="s">
        <v>88</v>
      </c>
      <c r="D91" s="43"/>
      <c r="E91" s="54">
        <v>22220000</v>
      </c>
    </row>
    <row r="92" spans="1:5" x14ac:dyDescent="0.25">
      <c r="A92" s="40">
        <v>42900</v>
      </c>
      <c r="B92" s="41"/>
      <c r="C92" s="44" t="s">
        <v>89</v>
      </c>
      <c r="D92" s="43"/>
      <c r="E92" s="54">
        <v>39653520</v>
      </c>
    </row>
    <row r="93" spans="1:5" x14ac:dyDescent="0.25">
      <c r="A93" s="40">
        <v>42901</v>
      </c>
      <c r="B93" s="41"/>
      <c r="C93" s="44" t="s">
        <v>90</v>
      </c>
      <c r="D93" s="43"/>
      <c r="E93" s="43">
        <v>2500000</v>
      </c>
    </row>
    <row r="94" spans="1:5" x14ac:dyDescent="0.25">
      <c r="A94" s="40">
        <v>42901</v>
      </c>
      <c r="B94" s="41"/>
      <c r="C94" s="44" t="s">
        <v>91</v>
      </c>
      <c r="D94" s="43"/>
      <c r="E94" s="43">
        <v>2500000</v>
      </c>
    </row>
    <row r="95" spans="1:5" x14ac:dyDescent="0.25">
      <c r="A95" s="40">
        <v>42901</v>
      </c>
      <c r="B95" s="41"/>
      <c r="C95" s="44" t="s">
        <v>92</v>
      </c>
      <c r="D95" s="43"/>
      <c r="E95" s="43">
        <v>2500000</v>
      </c>
    </row>
    <row r="96" spans="1:5" x14ac:dyDescent="0.25">
      <c r="A96" s="40">
        <v>42901</v>
      </c>
      <c r="B96" s="41"/>
      <c r="C96" s="44" t="s">
        <v>93</v>
      </c>
      <c r="D96" s="43"/>
      <c r="E96" s="43">
        <v>2500000</v>
      </c>
    </row>
    <row r="97" spans="1:5" x14ac:dyDescent="0.25">
      <c r="A97" s="40">
        <v>42902</v>
      </c>
      <c r="B97" s="41"/>
      <c r="C97" s="44" t="s">
        <v>94</v>
      </c>
      <c r="D97" s="43"/>
      <c r="E97" s="43">
        <v>10000000</v>
      </c>
    </row>
    <row r="98" spans="1:5" x14ac:dyDescent="0.25">
      <c r="A98" s="40">
        <v>42902</v>
      </c>
      <c r="B98" s="41"/>
      <c r="C98" s="44" t="s">
        <v>95</v>
      </c>
      <c r="D98" s="43"/>
      <c r="E98" s="43">
        <v>5000000</v>
      </c>
    </row>
    <row r="99" spans="1:5" x14ac:dyDescent="0.25">
      <c r="A99" s="40">
        <v>42902</v>
      </c>
      <c r="B99" s="41"/>
      <c r="C99" s="44" t="s">
        <v>96</v>
      </c>
      <c r="D99" s="43"/>
      <c r="E99" s="43">
        <v>5000000</v>
      </c>
    </row>
    <row r="100" spans="1:5" x14ac:dyDescent="0.25">
      <c r="A100" s="40">
        <v>42906</v>
      </c>
      <c r="B100" s="41"/>
      <c r="C100" s="44" t="s">
        <v>97</v>
      </c>
      <c r="D100" s="43"/>
      <c r="E100" s="43">
        <v>2500000</v>
      </c>
    </row>
    <row r="101" spans="1:5" x14ac:dyDescent="0.25">
      <c r="A101" s="40">
        <v>42906</v>
      </c>
      <c r="B101" s="41"/>
      <c r="C101" s="44" t="s">
        <v>98</v>
      </c>
      <c r="D101" s="43"/>
      <c r="E101" s="43">
        <v>2500000</v>
      </c>
    </row>
    <row r="102" spans="1:5" ht="26.4" x14ac:dyDescent="0.25">
      <c r="A102" s="40">
        <v>42906</v>
      </c>
      <c r="B102" s="41"/>
      <c r="C102" s="44" t="s">
        <v>99</v>
      </c>
      <c r="D102" s="43"/>
      <c r="E102" s="43">
        <v>2500000</v>
      </c>
    </row>
    <row r="103" spans="1:5" x14ac:dyDescent="0.25">
      <c r="A103" s="40">
        <v>42906</v>
      </c>
      <c r="B103" s="41"/>
      <c r="C103" s="44" t="s">
        <v>100</v>
      </c>
      <c r="D103" s="43"/>
      <c r="E103" s="43">
        <v>2500000</v>
      </c>
    </row>
    <row r="104" spans="1:5" x14ac:dyDescent="0.25">
      <c r="A104" s="40">
        <v>42908</v>
      </c>
      <c r="B104" s="41"/>
      <c r="C104" s="44" t="s">
        <v>101</v>
      </c>
      <c r="D104" s="43"/>
      <c r="E104" s="43">
        <v>1000000</v>
      </c>
    </row>
    <row r="105" spans="1:5" x14ac:dyDescent="0.25">
      <c r="A105" s="40">
        <v>42908</v>
      </c>
      <c r="B105" s="41"/>
      <c r="C105" s="44" t="s">
        <v>102</v>
      </c>
      <c r="D105" s="43"/>
      <c r="E105" s="43">
        <v>2500000</v>
      </c>
    </row>
    <row r="106" spans="1:5" x14ac:dyDescent="0.25">
      <c r="A106" s="40">
        <v>42908</v>
      </c>
      <c r="B106" s="41"/>
      <c r="C106" s="44" t="s">
        <v>103</v>
      </c>
      <c r="D106" s="43"/>
      <c r="E106" s="43">
        <v>2500000</v>
      </c>
    </row>
    <row r="107" spans="1:5" x14ac:dyDescent="0.25">
      <c r="A107" s="40">
        <v>42908</v>
      </c>
      <c r="B107" s="41"/>
      <c r="C107" s="44" t="s">
        <v>104</v>
      </c>
      <c r="D107" s="43"/>
      <c r="E107" s="43">
        <v>1000000</v>
      </c>
    </row>
    <row r="108" spans="1:5" x14ac:dyDescent="0.25">
      <c r="A108" s="40">
        <v>42908</v>
      </c>
      <c r="B108" s="41"/>
      <c r="C108" s="44" t="s">
        <v>105</v>
      </c>
      <c r="D108" s="43"/>
      <c r="E108" s="43">
        <v>1000000</v>
      </c>
    </row>
    <row r="109" spans="1:5" x14ac:dyDescent="0.25">
      <c r="A109" s="40">
        <v>42908</v>
      </c>
      <c r="B109" s="41"/>
      <c r="C109" s="44" t="s">
        <v>106</v>
      </c>
      <c r="D109" s="43"/>
      <c r="E109" s="43">
        <v>1000000</v>
      </c>
    </row>
    <row r="110" spans="1:5" x14ac:dyDescent="0.25">
      <c r="A110" s="40">
        <v>42908</v>
      </c>
      <c r="B110" s="41"/>
      <c r="C110" s="44" t="s">
        <v>107</v>
      </c>
      <c r="D110" s="43"/>
      <c r="E110" s="43">
        <v>1000000</v>
      </c>
    </row>
    <row r="111" spans="1:5" ht="26.4" x14ac:dyDescent="0.25">
      <c r="A111" s="40">
        <v>42916</v>
      </c>
      <c r="B111" s="41"/>
      <c r="C111" s="44" t="s">
        <v>108</v>
      </c>
      <c r="D111" s="43"/>
      <c r="E111" s="43">
        <v>10000000</v>
      </c>
    </row>
    <row r="112" spans="1:5" x14ac:dyDescent="0.25">
      <c r="A112" s="40"/>
      <c r="B112" s="41"/>
      <c r="C112" s="44"/>
      <c r="D112" s="43"/>
      <c r="E112" s="43"/>
    </row>
    <row r="113" spans="1:5" x14ac:dyDescent="0.25">
      <c r="A113" s="40"/>
      <c r="B113" s="41"/>
      <c r="C113" s="44"/>
      <c r="D113" s="43"/>
      <c r="E113" s="43"/>
    </row>
    <row r="114" spans="1:5" x14ac:dyDescent="0.25">
      <c r="A114" s="40"/>
      <c r="B114" s="41"/>
      <c r="C114" s="44"/>
      <c r="D114" s="43"/>
      <c r="E114" s="43"/>
    </row>
    <row r="115" spans="1:5" s="53" customFormat="1" ht="26.4" x14ac:dyDescent="0.25">
      <c r="A115" s="25" t="s">
        <v>109</v>
      </c>
      <c r="B115" s="26"/>
      <c r="C115" s="27" t="s">
        <v>110</v>
      </c>
      <c r="D115" s="28">
        <f>D9+D12+D13-E20</f>
        <v>21226085560</v>
      </c>
      <c r="E115" s="28"/>
    </row>
    <row r="116" spans="1:5" s="53" customFormat="1" x14ac:dyDescent="0.25">
      <c r="A116" s="55"/>
      <c r="B116" s="56"/>
      <c r="C116" s="57"/>
      <c r="D116" s="58"/>
      <c r="E116" s="58"/>
    </row>
    <row r="117" spans="1:5" s="53" customFormat="1" ht="21.75" customHeight="1" x14ac:dyDescent="0.25">
      <c r="A117" s="55" t="s">
        <v>111</v>
      </c>
      <c r="B117" s="59" t="s">
        <v>112</v>
      </c>
      <c r="C117" s="60"/>
      <c r="D117" s="58"/>
      <c r="E117" s="58"/>
    </row>
    <row r="118" spans="1:5" s="53" customFormat="1" ht="21.75" customHeight="1" x14ac:dyDescent="0.25">
      <c r="A118" s="49" t="s">
        <v>8</v>
      </c>
      <c r="B118" s="50"/>
      <c r="C118" s="51" t="s">
        <v>113</v>
      </c>
      <c r="D118" s="52">
        <f>SUM(D119:D122)</f>
        <v>18310497</v>
      </c>
      <c r="E118" s="52"/>
    </row>
    <row r="119" spans="1:5" s="53" customFormat="1" x14ac:dyDescent="0.25">
      <c r="A119" s="40"/>
      <c r="B119" s="41"/>
      <c r="C119" s="44" t="s">
        <v>114</v>
      </c>
      <c r="D119" s="43">
        <v>6527271</v>
      </c>
      <c r="E119" s="43"/>
    </row>
    <row r="120" spans="1:5" s="53" customFormat="1" x14ac:dyDescent="0.25">
      <c r="A120" s="40"/>
      <c r="B120" s="41"/>
      <c r="C120" s="44" t="s">
        <v>115</v>
      </c>
      <c r="D120" s="43">
        <v>49119</v>
      </c>
      <c r="E120" s="43"/>
    </row>
    <row r="121" spans="1:5" s="53" customFormat="1" x14ac:dyDescent="0.25">
      <c r="A121" s="40"/>
      <c r="B121" s="41"/>
      <c r="C121" s="44" t="s">
        <v>116</v>
      </c>
      <c r="D121" s="43">
        <v>11734107</v>
      </c>
      <c r="E121" s="43"/>
    </row>
    <row r="122" spans="1:5" s="53" customFormat="1" x14ac:dyDescent="0.25">
      <c r="A122" s="40"/>
      <c r="B122" s="41"/>
      <c r="C122" s="44"/>
      <c r="D122" s="43"/>
      <c r="E122" s="43"/>
    </row>
    <row r="123" spans="1:5" s="53" customFormat="1" ht="22.5" customHeight="1" x14ac:dyDescent="0.25">
      <c r="A123" s="49" t="s">
        <v>10</v>
      </c>
      <c r="B123" s="50"/>
      <c r="C123" s="51" t="s">
        <v>117</v>
      </c>
      <c r="D123" s="52"/>
      <c r="E123" s="52">
        <f>SUM(E124:E127)</f>
        <v>9181500</v>
      </c>
    </row>
    <row r="124" spans="1:5" s="53" customFormat="1" x14ac:dyDescent="0.25">
      <c r="A124" s="55"/>
      <c r="B124" s="61"/>
      <c r="C124" s="44" t="s">
        <v>118</v>
      </c>
      <c r="D124" s="52"/>
      <c r="E124" s="43">
        <v>3143000</v>
      </c>
    </row>
    <row r="125" spans="1:5" s="53" customFormat="1" x14ac:dyDescent="0.25">
      <c r="A125" s="55"/>
      <c r="B125" s="61"/>
      <c r="C125" s="44" t="s">
        <v>119</v>
      </c>
      <c r="D125" s="52"/>
      <c r="E125" s="43">
        <v>3011000</v>
      </c>
    </row>
    <row r="126" spans="1:5" s="53" customFormat="1" x14ac:dyDescent="0.25">
      <c r="A126" s="55"/>
      <c r="B126" s="61"/>
      <c r="C126" s="44" t="s">
        <v>120</v>
      </c>
      <c r="D126" s="52"/>
      <c r="E126" s="43">
        <v>3027500</v>
      </c>
    </row>
    <row r="127" spans="1:5" s="53" customFormat="1" x14ac:dyDescent="0.25">
      <c r="A127" s="55"/>
      <c r="B127" s="61"/>
      <c r="C127" s="44"/>
      <c r="D127" s="52"/>
      <c r="E127" s="43"/>
    </row>
    <row r="128" spans="1:5" s="53" customFormat="1" ht="24.75" customHeight="1" x14ac:dyDescent="0.25">
      <c r="A128" s="49" t="s">
        <v>18</v>
      </c>
      <c r="B128" s="50"/>
      <c r="C128" s="62" t="s">
        <v>121</v>
      </c>
      <c r="D128" s="52">
        <f>D10+D118-E123</f>
        <v>28158449</v>
      </c>
      <c r="E128" s="52"/>
    </row>
    <row r="129" spans="1:5" ht="14.4" thickBot="1" x14ac:dyDescent="0.3">
      <c r="A129" s="63"/>
      <c r="B129" s="64"/>
      <c r="C129" s="65"/>
      <c r="D129" s="66"/>
      <c r="E129" s="66"/>
    </row>
  </sheetData>
  <mergeCells count="4">
    <mergeCell ref="B6:C6"/>
    <mergeCell ref="B8:C8"/>
    <mergeCell ref="B11:C11"/>
    <mergeCell ref="B117:C117"/>
  </mergeCells>
  <printOptions horizontalCentered="1"/>
  <pageMargins left="0.2" right="0.2" top="0.3" bottom="0.2" header="0.1" footer="0.1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07F2E5CEC2CA4D844C464844880EED" ma:contentTypeVersion="16" ma:contentTypeDescription="Create a new document." ma:contentTypeScope="" ma:versionID="28815f9e4ce9c485bd00693f3ee8b6e0">
  <xsd:schema xmlns:xsd="http://www.w3.org/2001/XMLSchema" xmlns:xs="http://www.w3.org/2001/XMLSchema" xmlns:p="http://schemas.microsoft.com/office/2006/metadata/properties" xmlns:ns2="820ea812-d049-4366-b6d8-5a9ef2e21975" xmlns:ns3="778740a3-f864-492e-b2ca-6cd3bb1ffe70" targetNamespace="http://schemas.microsoft.com/office/2006/metadata/properties" ma:root="true" ma:fieldsID="f7af59453d9db73ff14194a7cbdc54bd" ns2:_="" ns3:_="">
    <xsd:import namespace="820ea812-d049-4366-b6d8-5a9ef2e21975"/>
    <xsd:import namespace="778740a3-f864-492e-b2ca-6cd3bb1ffe7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ntentapprove" minOccurs="0"/>
                <xsd:element ref="ns2:DLVN" minOccurs="0"/>
                <xsd:element ref="ns2:DLVN0" minOccurs="0"/>
                <xsd:element ref="ns2:MediaServiceDateTake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0ea812-d049-4366-b6d8-5a9ef2e219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0b71a908-9dae-4f72-9424-e8ff7903fbc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ntentapprove" ma:index="18" nillable="true" ma:displayName="Content approve" ma:description="DLVN duyệt content " ma:format="Dropdown" ma:hidden="true" ma:internalName="Contentapprove" ma:readOnly="false">
      <xsd:simpleType>
        <xsd:restriction base="dms:Choice">
          <xsd:enumeration value="Duyệt"/>
          <xsd:enumeration value="Revising"/>
          <xsd:enumeration value="Pending"/>
        </xsd:restriction>
      </xsd:simpleType>
    </xsd:element>
    <xsd:element name="DLVN" ma:index="19" nillable="true" ma:displayName="PIC" ma:format="Dropdown" ma:hidden="true" ma:list="UserInfo" ma:SharePointGroup="0" ma:internalName="DLVN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LVN0" ma:index="20" nillable="true" ma:displayName="DLVN " ma:format="Dropdown" ma:hidden="true" ma:internalName="DLVN0" ma:readOnly="false">
      <xsd:simpleType>
        <xsd:restriction base="dms:Choice">
          <xsd:enumeration value="Confirmed"/>
          <xsd:enumeration value="Revised"/>
          <xsd:enumeration value="Others"/>
        </xsd:restriction>
      </xsd:simple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8740a3-f864-492e-b2ca-6cd3bb1ffe7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14" nillable="true" ma:displayName="Taxonomy Catch All Column" ma:hidden="true" ma:list="{654f8356-990d-4e8b-ae39-873e132ad214}" ma:internalName="TaxCatchAll" ma:readOnly="false" ma:showField="CatchAllData" ma:web="778740a3-f864-492e-b2ca-6cd3bb1ffe7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LVN0 xmlns="820ea812-d049-4366-b6d8-5a9ef2e21975" xsi:nil="true"/>
    <DLVN xmlns="820ea812-d049-4366-b6d8-5a9ef2e21975">
      <UserInfo>
        <DisplayName/>
        <AccountId xsi:nil="true"/>
        <AccountType/>
      </UserInfo>
    </DLVN>
    <lcf76f155ced4ddcb4097134ff3c332f xmlns="820ea812-d049-4366-b6d8-5a9ef2e21975">
      <Terms xmlns="http://schemas.microsoft.com/office/infopath/2007/PartnerControls"/>
    </lcf76f155ced4ddcb4097134ff3c332f>
    <TaxCatchAll xmlns="778740a3-f864-492e-b2ca-6cd3bb1ffe70" xsi:nil="true"/>
    <Contentapprove xmlns="820ea812-d049-4366-b6d8-5a9ef2e21975" xsi:nil="true"/>
  </documentManagement>
</p:properties>
</file>

<file path=customXml/itemProps1.xml><?xml version="1.0" encoding="utf-8"?>
<ds:datastoreItem xmlns:ds="http://schemas.openxmlformats.org/officeDocument/2006/customXml" ds:itemID="{2B2E2295-7D0D-4225-B32E-F013ED5DE79A}"/>
</file>

<file path=customXml/itemProps2.xml><?xml version="1.0" encoding="utf-8"?>
<ds:datastoreItem xmlns:ds="http://schemas.openxmlformats.org/officeDocument/2006/customXml" ds:itemID="{CD2C0B52-16C2-4A2A-AC7F-2EB24D150C4C}"/>
</file>

<file path=customXml/itemProps3.xml><?xml version="1.0" encoding="utf-8"?>
<ds:datastoreItem xmlns:ds="http://schemas.openxmlformats.org/officeDocument/2006/customXml" ds:itemID="{A24871B1-87D5-4DAC-BABC-603044184D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Chi tiet BC</vt:lpstr>
      <vt:lpstr>'Chi tiet BC'!Print_Area</vt:lpstr>
      <vt:lpstr>'Chi tiet BC'!Print_Titles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fin-van2</dc:creator>
  <cp:lastModifiedBy>fin-van2</cp:lastModifiedBy>
  <dcterms:created xsi:type="dcterms:W3CDTF">2017-07-13T10:55:59Z</dcterms:created>
  <dcterms:modified xsi:type="dcterms:W3CDTF">2017-07-13T10:59:14Z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0x0101001507F2E5CEC2CA4D844C464844880EED</vt:lpwstr>
  </property>
</Properties>
</file>