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05" windowWidth="15300" windowHeight="8205"/>
  </bookViews>
  <sheets>
    <sheet name="Chi tiet BC" sheetId="1" r:id="rId1"/>
  </sheets>
  <externalReferences>
    <externalReference r:id="rId2"/>
  </externalReferences>
  <definedNames>
    <definedName name="_xlnm.Print_Area" localSheetId="0">'Chi tiet BC'!$A$1:$E$188</definedName>
    <definedName name="_xlnm.Print_Titles" localSheetId="0">'Chi tiet BC'!$6:$6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177" i="1"/>
  <c r="E171"/>
  <c r="D166"/>
  <c r="F163"/>
  <c r="D163"/>
  <c r="E71"/>
  <c r="F50"/>
  <c r="F13"/>
  <c r="D13"/>
  <c r="D8"/>
  <c r="A4"/>
</calcChain>
</file>

<file path=xl/comments1.xml><?xml version="1.0" encoding="utf-8"?>
<comments xmlns="http://schemas.openxmlformats.org/spreadsheetml/2006/main">
  <authors>
    <author>TNT.Uyen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163"/>
          </rPr>
          <t>TNT.Uyen:</t>
        </r>
        <r>
          <rPr>
            <sz val="9"/>
            <color indexed="81"/>
            <rFont val="Tahoma"/>
            <family val="2"/>
            <charset val="163"/>
          </rPr>
          <t xml:space="preserve">
lay ben sheet BC-2 dong dau tien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163"/>
          </rPr>
          <t>TNT.Uyen:</t>
        </r>
        <r>
          <rPr>
            <sz val="9"/>
            <color indexed="81"/>
            <rFont val="Tahoma"/>
            <family val="2"/>
            <charset val="163"/>
          </rPr>
          <t xml:space="preserve">
lay ben sheet BC-2 dong dau tien</t>
        </r>
      </text>
    </comment>
  </commentList>
</comments>
</file>

<file path=xl/sharedStrings.xml><?xml version="1.0" encoding="utf-8"?>
<sst xmlns="http://schemas.openxmlformats.org/spreadsheetml/2006/main" count="176" uniqueCount="167">
  <si>
    <t>Quỹ Vì cuộc sống tươi đẹp</t>
  </si>
  <si>
    <t>BÁO CÁO CHI TIẾT THU, CHI QUỸ</t>
  </si>
  <si>
    <t>Ngày</t>
  </si>
  <si>
    <t>Nội dung</t>
  </si>
  <si>
    <t>Thu</t>
  </si>
  <si>
    <t>Chi</t>
  </si>
  <si>
    <t>I.</t>
  </si>
  <si>
    <t xml:space="preserve">Dư quỹ kỳ trước chuyển sang </t>
  </si>
  <si>
    <t>1.</t>
  </si>
  <si>
    <t>Dư hoạt động quỹ</t>
  </si>
  <si>
    <t>2.</t>
  </si>
  <si>
    <t xml:space="preserve">Dư quản lý quỹ </t>
  </si>
  <si>
    <t>II.</t>
  </si>
  <si>
    <t>THU CHI HOẠT ĐỘNG QUỸ</t>
  </si>
  <si>
    <t>TỔNG THU TỪ SÁNG LẬP VIÊN</t>
  </si>
  <si>
    <t>TỔNG THU TÀI TRỢ</t>
  </si>
  <si>
    <t xml:space="preserve">Thu ủng hộ Chương trình hiến máu nhân đạo </t>
  </si>
  <si>
    <t>Ủng hộ quỹ từ thiện-Hà Nội</t>
  </si>
  <si>
    <t>Thu tiền  hộ CSR-tiền ủng hộ lũ lụt Tây Bắc-GATHX</t>
  </si>
  <si>
    <t>Thu tiền  hộ CSR-tiền ủng hộ lũ lụt Tây Bắc-GAHDG</t>
  </si>
  <si>
    <t>Thu tiền  hộ CSR-tiền ủng hộ lũ lụt Tây Bắc-HOS</t>
  </si>
  <si>
    <t>Thu tiền  hộ CSR-tiền ủng hộ lũ lụt Tây Bắc-Đông Hà 2</t>
  </si>
  <si>
    <t>Thu tiền  hộ CSR-tiền ủng hộ lũ lụt Tây Bắc-GA Q06</t>
  </si>
  <si>
    <t>Thu tiền  hộ CSR-tiền ủng hộ lũ lụt Tây Bắc-GA Q10</t>
  </si>
  <si>
    <t>Thu tiền  hộ CSR-tiền ủng hộ lũ lụt Tây Bắc-GA TB3</t>
  </si>
  <si>
    <t>Thu tiền  hộ CSR-tiền ủng hộ lũ lụt Tây Bắc-GA TP2</t>
  </si>
  <si>
    <t>Thu tiền  hộ CSR-tiền ủng hộ lũ lụt Tây Bắc- Vũng Tàu</t>
  </si>
  <si>
    <t>Thu tiền  hộ CSR-tiền ủng hộ lũ lụt Tây Bắc-GA Biên Hòa</t>
  </si>
  <si>
    <t>Thu tiền  hộ CSR-tiền ủng hộ lũ lụt Tây Bắc-GA Cần Thơ</t>
  </si>
  <si>
    <t>Thu tiền  hộ CSR-tiền ủng hộ lũ lụt Tây Bắc-GA Đống Đa 2</t>
  </si>
  <si>
    <t>Thu tiền  hộ CSR-tiền ủng hộ lũ lụt Tây Bắc-GA Đông Anh</t>
  </si>
  <si>
    <t>Thu tiền  hộ CSR-tiền ủng hộ lũ lụt Tây Bắc-GA Hai Bà Trưng</t>
  </si>
  <si>
    <t>Thu tiền  hộ CSR-tiền ủng hộ lũ lụt Tây Bắc-GA Hà Đông</t>
  </si>
  <si>
    <t>Thu tiền  hộ CSR-tiền ủng hộ lũ lụt Tây Bắc-GA Hải Phòng 2</t>
  </si>
  <si>
    <t>Thu tiền  hộ CSR-tiền ủng hộ lũ lụt Tây Bắc-GA Nam Từ Liêm</t>
  </si>
  <si>
    <t>Thu tiền  hộ CSR-tiền ủng hộ lũ lụt Tây Bắc-GA Phú Yên</t>
  </si>
  <si>
    <t>Thu tiền  hộ CSR-tiền ủng hộ lũ lụt Tây Bắc-GA Q09</t>
  </si>
  <si>
    <t>Thu tiền  hộ CSR-tiền ủng hộ lũ lụt Tây Bắc-GA Q11</t>
  </si>
  <si>
    <t>Thu tiền  hộ CSR-tiền ủng hộ lũ lụt Tây Bắc-GA Q12</t>
  </si>
  <si>
    <t>Thu tiền  hộ CSR-tiền ủng hộ lũ lụt Tây Bắc-GA Thủ Đức 2</t>
  </si>
  <si>
    <t>Thu tiền  hộ CSR-tiền ủng hộ lũ lụt Tây Bắc-GA Thanh Xuân</t>
  </si>
  <si>
    <t>Thu tiền  hộ CSR-tiền ủng hộ lũ lụt Tây Bắc-GA Tân Phú 3</t>
  </si>
  <si>
    <t>Thu tiền  hộ CSR-tiền ủng hộ lũ lụt Tây Bắc-GA Thanh xuân 2</t>
  </si>
  <si>
    <t>Thu tiền  hộ CSR-tiền ủng hộ lũ lụt Tây Bắc-GA Tây Hồ</t>
  </si>
  <si>
    <t>Thu tiền  hộ CSR-tiền ủng hộ lũ lụt Tây Bắc-GA Vũng Tàu</t>
  </si>
  <si>
    <t>Thu tiền  hộ CSR-tiền ủng hộ lũ lụt Tây Bắc-GA Yên Bái</t>
  </si>
  <si>
    <t>Thu tiền  hộ CSR-tiền ủng hộ lũ lụt Tây Bắc- GA Hướng Hóa</t>
  </si>
  <si>
    <t>Thu tiền  hộ CSR-tiền ủng hộ lũ lụt Tây Bắc- GA Hoàng Mai</t>
  </si>
  <si>
    <t>Thu tiền  hộ CSR-tiền ủng hộ lũ lụt Tây Bắc- GA Tân Bình 2</t>
  </si>
  <si>
    <t>Thu tiền  hộ CSR-tiền ủng hộ lũ lụt Tây Bắc- GA Từ Sơn</t>
  </si>
  <si>
    <t>Thu tiền  hộ CSR-tiền ủng hộ lũ lụt Tây Bắc- GA Biên  Hòa 2</t>
  </si>
  <si>
    <t>Thu tiền  hộ CSR-tiền ủng hộ lũ lụt Tây Bắc- GA Con Cuông</t>
  </si>
  <si>
    <t>Thu tiền  hộ CSR-tiền ủng hộ lũ lụt Tây Bắc- GA Phú Thọ</t>
  </si>
  <si>
    <t>Thu tiền  hộ CSR-tiền ủng hộ lũ lụt Tây Bắc - GA Sóc Trăng</t>
  </si>
  <si>
    <t>Thu tiền  hộ CSR-tiền ủng hộ lũ lụt Tây Bắc- GA Hòa Thành</t>
  </si>
  <si>
    <t>Thu tiền  hộ CSR-tiền ủng hộ lũ lụt Tây Bắc- GA Cẩm Thủy</t>
  </si>
  <si>
    <t>Thu tiền  hộ CSR-tiền ủng hộ lũ lụt Tây Bắc- GA Đống Đa</t>
  </si>
  <si>
    <t>DLVN tài trợ lũ lụt Tây Bắc</t>
  </si>
  <si>
    <t>DLVN tài trợ giáo dục</t>
  </si>
  <si>
    <t xml:space="preserve">Ủng hộ quỹ từ thiện-DFVN </t>
  </si>
  <si>
    <t>Thu ủng hộ quỹ từ thiện CSR-HOS</t>
  </si>
  <si>
    <t>Thu ủng hộ quỹ từ thiện CSR-HAN</t>
  </si>
  <si>
    <t>Thu ủng hộ CT lũ lụt Tây Bắc-Nhân viên DLVN</t>
  </si>
  <si>
    <t>Thu ủng hộ CT lũ lụt Tây Bắc-Nhân viên DFVN</t>
  </si>
  <si>
    <t>DLVN tài trợ khắc phục thiên tai</t>
  </si>
  <si>
    <t>3.</t>
  </si>
  <si>
    <t>TỔNG CHI</t>
  </si>
  <si>
    <t>Chương trình hiến máu nhân đạo Buôn Ma Thuột</t>
  </si>
  <si>
    <t>Tài trợ giáo dục cho Trường THCS-THPT Nguyễn Khuyến-Đà Nẵng</t>
  </si>
  <si>
    <t>Tài trợ giáo dục cho Trường THCS-THPT Nhân Chính- Hà Nội</t>
  </si>
  <si>
    <t>Tài trợ giáo dục cho Trường Tiểu học Láng Thượng-Hà Nội</t>
  </si>
  <si>
    <t>Tài trợ giáo dục cho Trường Tiểu học Tiểu La-Đà Nẵng ( GASNT)</t>
  </si>
  <si>
    <t>Tài trợ giáo dục cho Trường THCS Thị Trấn Nghĩa Đàn-Nghệ An (GANDA)</t>
  </si>
  <si>
    <t>Tài trợ giáo dục cho Trường THCS Thị Trấn Hà Trung-Thanh Hóa (GAHTR)</t>
  </si>
  <si>
    <t>Tài trợ giáo dục cho Trường TH Hà Giang -Thanh Hóa(GAHTR)</t>
  </si>
  <si>
    <t>Tài trợ giáo dục cho Trường THCS Hà Lĩnh-Thanh Hóa(GAHTR)</t>
  </si>
  <si>
    <t>Tài trợ giáo dục cho Trường Tiểu học 1 Hà Lĩnh-Thanh Hóa(GAHTR)</t>
  </si>
  <si>
    <t>Tài trợ giáo dục cho Trường Tiểu học Hà Thái-Thanh Hóa(GAHTR)</t>
  </si>
  <si>
    <t>Tài trợ giáo dục cho Trường THCS Hà Thái-Thanh Hóa(GAHTR)</t>
  </si>
  <si>
    <t>Tài trợ giáo dục cho Trường Tiểu học Hà Bình-Thanh Hóa(GAHTR)</t>
  </si>
  <si>
    <t>Tài trợ giáo dục cho Trường Tiểu học Hà Tiến-Thanh Hóa(GAHTR)</t>
  </si>
  <si>
    <t>Tài trợ giáo dục cho Trường THCS Hà Tiến-Thanh Hóa(GAHTR)</t>
  </si>
  <si>
    <t>Tài trợ giáo dục cho Trường THCS Nguyễn Đức Cảnh-Thái Bình(GATTY)</t>
  </si>
  <si>
    <t>Tài trợ giáo dục cho Trường Tiểu học thị trấn Diêm Điền-Thái Bình(GATTY)</t>
  </si>
  <si>
    <t>Tài trợ giáo dục cho Trường THCS Thụy Hà-Thái Bình(GATTY)</t>
  </si>
  <si>
    <t>Tài trợ giáo dục cho Trường Tiểu học Thụy Hương-Hải Phòng(GAKNT)</t>
  </si>
  <si>
    <t>Tài trợ giáo dục cho Trường THCS Thụy Hương-Hải Phòng(GAKNT)</t>
  </si>
  <si>
    <t>Tài trợ giáo dục cho Trường Tiểu học Minh Tân-Hải Phòng(GAKNT)</t>
  </si>
  <si>
    <t>Tài trợ giáo dục cho Trường THCS Minh Tân-Hải Phòng(GAKNT)</t>
  </si>
  <si>
    <t>Tài trợ giáo dục cho Trường Tiểu học Đại Hà -Hải Phòng(GAKNT)</t>
  </si>
  <si>
    <t>Tài trợ giáo dục cho Trường THCS Đại Hà -Hải Phòng(GAKNT)</t>
  </si>
  <si>
    <t>Tài trợ giáo dục cho Trường TH Thị Trấn Núi Đối -Hải Phòng(GAKNT)</t>
  </si>
  <si>
    <t>Tài trợ giáo dục cho Trường THCS Thị Trấn Núi Đối -Hải Phòng(GAKNT)</t>
  </si>
  <si>
    <t>Tài trợ giáo dục cho Trường Tiểu học Thanh Sơn -Hải Phòng(GAKNT)</t>
  </si>
  <si>
    <t>Tài trợ giáo dục cho Trường THCS Thanh Sơn -Hải Phòng(GAKNT)</t>
  </si>
  <si>
    <t>Tài trợ học bổng cho giáo dục cho trường THCS Lê Bình-Hà Tĩnh (GA Hà Tĩnh )</t>
  </si>
  <si>
    <t>Tài trợ học bổng cho giáo dục cho trường tiểu học Trần Phú-Hà Tĩnh (GA Hà Tĩnh )</t>
  </si>
  <si>
    <t>Tài trợ giáo dục cho Trường Tiểu học Việt Đoàn-Bắc Ninh (GATID)</t>
  </si>
  <si>
    <t>Tài trợ giáo dục cho Trường Tiểu học Nội Duệ-Bắc Ninh(GATID)</t>
  </si>
  <si>
    <t>Tài trợ giáo dục cho Trường THCS Phan Bội Châu-Bình Phước(GABUD)</t>
  </si>
  <si>
    <t>Tài trợ giáo dục cho Trường TH Đức Phong-Bình Phước(GABUD)</t>
  </si>
  <si>
    <t>Tài trợ giáo dục cho Trường TH Lê Lợi-Bình Phước(GABUD)</t>
  </si>
  <si>
    <t>Tài trợ giáo dục cho Trường Tiểu học Hà Thạch-Phú Thọ (GAPTP)</t>
  </si>
  <si>
    <t>Tài trợ giáo dục cho Trường Tiểu học Hà Lộc-Phú Thọ(GAPTP)</t>
  </si>
  <si>
    <t>Tài trợ giáo dục cho Trường Tiểu học Văn Lung-Phú Thọ(GAPTP)</t>
  </si>
  <si>
    <t>Tài trợ lũ lụt cho trường  Tiểu học Thị trấn Ít Ong B- Sơn La</t>
  </si>
  <si>
    <t>Tài trợ lũ lụt cho trường  THCS Thị trấn Ít Ong - Sơn La</t>
  </si>
  <si>
    <t>Tài trợ giáo dục cho TH San Thàng- Lai Châu</t>
  </si>
  <si>
    <t>Tài trợ giáo dục cho THCS Nậm Lỏong -Lai Châu</t>
  </si>
  <si>
    <t>Tài trợ giáo dục cho THCS Quyết Thắng- Lai Châu</t>
  </si>
  <si>
    <t>Tài trợ giáo dục cho TH Nậm Lỏong 3 - Lai Châu</t>
  </si>
  <si>
    <t>Tài trợ giáo dục cho THCS San Thàng- Lai Châu</t>
  </si>
  <si>
    <t>Tài trợ giáo dục cho THCS Duy Phong- Lai Châu</t>
  </si>
  <si>
    <t>Tài trợ giáo dục cho TH Nậm Lỏong -Lai Châu</t>
  </si>
  <si>
    <t>Tài trợ giáo dục cho TH Duy Phong-Lai Châu</t>
  </si>
  <si>
    <t>Tài trợ giáo dục cho TH Số 1- Lai Châu</t>
  </si>
  <si>
    <t>Tài trợ giáo dục cho Trường Tiểu học Phù Đổng-Đồng Nai (GATNH)</t>
  </si>
  <si>
    <t>Tài trợ giáo dục cho Trường Tiểu học Quang Trung-Đồng Nai ( GATNH)</t>
  </si>
  <si>
    <t>Tài trợ giáo dục cho THCS Thuận Hòa - Hà Giang</t>
  </si>
  <si>
    <t>Tài trợ giáo dục cho PTDTBT TH Minh Tâm - Hà Giang</t>
  </si>
  <si>
    <t>Tài trợ giáo dục cho Tiểu học Nguyễn Trãi - Hà Giang</t>
  </si>
  <si>
    <t>Tài trợ giáo dục cho Trường PTDTBT Tiểu học và THCS Tả Lủng-Đồng văn</t>
  </si>
  <si>
    <t>Tài trợ giáo dục  cho Trường PTDTBT Tiểu học Hố Quáng Phìn-Đồng Văn</t>
  </si>
  <si>
    <t>Tài trợ giáo dục cho Trường PTDTBT THCS Lũng Phìn-Đồng Văn</t>
  </si>
  <si>
    <t>Tài trợ giáo dục cho Trường PTDTBT Tiểu học Lũng Phìn-Đồng Văn</t>
  </si>
  <si>
    <t>Tài trợ giáo dục cho Trường PTDTBT Tiểu học và THCS Tả Phìn-Đồng Văn</t>
  </si>
  <si>
    <t>Tài trợ giáo dục cho Trường PTDTBT Tiểu học Sủng Trái-Đồng Văn</t>
  </si>
  <si>
    <t>Tài trợ giáo dục cho Trường PTDTBT THCS Sủng Trái-Đồng Văn</t>
  </si>
  <si>
    <t>Tài trợ học bổng cho trường tiểu học Nguyễn Du- Vĩnh Long ( VLO)</t>
  </si>
  <si>
    <t>Tài trợ học bổng cho trường THPT chuyên Nguyễn Bỉnh Khiêm- Vĩnh Long ( VLO)</t>
  </si>
  <si>
    <t>Tài trợ học bổng cho trường THCS thị trấn Long Hồ-VĨnh Long ( GAVLO)</t>
  </si>
  <si>
    <t>Tài trợ học bổng cho trường tiểu học Lê Văn Tám-Trà Vinh (TVI)</t>
  </si>
  <si>
    <t>Tài trợ  học bổng cho trường THPT Nguyễn Việt Dũng, huyện Cái Răng-Cần Thơ (GACT2)</t>
  </si>
  <si>
    <t>Tài trợ học bổng cho trường tiểu  học Trung Thành A- Vĩnh Long ( VLO)</t>
  </si>
  <si>
    <t>Tài trợ học bổng cho trường THPT xã Thúy Liễu, huyện Gò Quao-Kiên Giang(GARG1)</t>
  </si>
  <si>
    <t>Tài trợ học bổng cho trường tiểu học Vĩnh Thuận 1-Kiên Giang (GARG2)</t>
  </si>
  <si>
    <t>Tài trợ học bổng cho trường mầm non Họa Mi, thị trấn Giồng Riếng-Kiên Giang (GARG2)</t>
  </si>
  <si>
    <t>Tài trợ học bổng cho trường tiểu học Phú Bình A- Long Xuyên (LXN)</t>
  </si>
  <si>
    <t>Tài trợ giáo dục cho trường Tiểu học Trưng Trắc-Thành phố HCM (GATân Bình 5)</t>
  </si>
  <si>
    <t>Tài trợ học bổng cho trường THPT Nguyễn Văn Hưởng-Long Xuyên (LXN)</t>
  </si>
  <si>
    <t>Tài trợ chi phí khắc phục lũ quét cho Trường Mầm Non Hoa Lan Thị trấn Mù Cang Chải -Yên Bái</t>
  </si>
  <si>
    <t>Tài trợ chi phí khắc phục lũ quét cho Trường THCS TT. Mù Cang Chải-Yên Bái</t>
  </si>
  <si>
    <t>Tài trợ chi phí khắc phục lũ quét cho Trường THPT Mù Cang ChảI-Yên Bái</t>
  </si>
  <si>
    <t>Tài trợ chi phí khắc phục lũ quét cho khách hàng DLVN (UBMTTQ huyện Mù Cang Chải)-Yên Bái</t>
  </si>
  <si>
    <t>Tài trợ giáo dục cho trường Tiểu học Hòa Phú -Bình Thuận ( GA Bắc Bình)</t>
  </si>
  <si>
    <t>Tài trợ giáo dục cho trường Tiểu học Phan Ri Thành -Bình Thuận ( GA Bắc Bình)</t>
  </si>
  <si>
    <t>Tài trợ giáo dục cho trường Trung học Đức Tài -Bình Thuận ( GA Đức Linh)</t>
  </si>
  <si>
    <t>Tài trợ giáo dục cho trường THCS Phan Bội Châu -Bình Thuận ( GA Đức Linh)</t>
  </si>
  <si>
    <t>Tài trợ học bổng cho trường tiểu học Thạnh Phú 4, huyện Cờ Đỏ- Cần Thơ (GACTO)</t>
  </si>
  <si>
    <t>Tài trợ giáo dục cho Trường TH Đoàn Thị Điểm-TPHCM ( GA Tân Phú 4)</t>
  </si>
  <si>
    <t>Tài trợ giáo dục cho trường Trung học Đinh Tiên Hoàng -Lâm Đồng ( GA Bảo Lâm)</t>
  </si>
  <si>
    <t>Tài trợ giáo dục cho trường Trung học Trần Hưng Đạo -Lâm Đồng ( GA Bảo Lâm)</t>
  </si>
  <si>
    <t>Tài trợ giáo dục cho trường THCS Bế Văn Đoàn -Lâm Đồng ( GA Bảo Lâm)</t>
  </si>
  <si>
    <t>4.</t>
  </si>
  <si>
    <t>KINH PHÍ CHUYỂN SANG KỲ SAU ĐỂ THỰC HIỆN TIẾP (I.1+1+2-3)</t>
  </si>
  <si>
    <t>III.</t>
  </si>
  <si>
    <t>THU CHI QUẢN LÝ QUỸ</t>
  </si>
  <si>
    <t>TỔNG THU QUẢN LÝ QUỸ</t>
  </si>
  <si>
    <t>Thu lãi tiền gởi 07/2017</t>
  </si>
  <si>
    <t>Thu lãi tiền gởi 08/2017</t>
  </si>
  <si>
    <t>Thu lãi tiền gởi 09/2017</t>
  </si>
  <si>
    <t>TỔNG CHI QUẢN LÝ QUỸ</t>
  </si>
  <si>
    <t>Chi quản lý khác trong 07/2017</t>
  </si>
  <si>
    <t>Chi quản lý khác trong 08/2017</t>
  </si>
  <si>
    <t>Chi quản lý khác trong 09/2017</t>
  </si>
  <si>
    <t>KINH PHÍ CHUYỂN SANG KỲ SAU ĐỂ THỰC HIỆN TIẾP (I.2+1-2)</t>
  </si>
  <si>
    <t>Thu ủng hộ CT lũ lụt Tây Bắc-NVNN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</si>
</sst>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0"/>
      <color theme="1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0"/>
      <name val="VNI-Times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3" fillId="0" borderId="0" applyFont="0" applyFill="0" applyBorder="0" applyAlignment="0" applyProtection="0"/>
  </cellStyleXfs>
  <cellXfs count="83">
    <xf numFmtId="0" fontId="0" fillId="0" borderId="0" xfId="0"/>
    <xf numFmtId="14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4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14" fontId="3" fillId="0" borderId="0" xfId="0" applyNumberFormat="1" applyFont="1"/>
    <xf numFmtId="14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14" fontId="6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 wrapText="1"/>
    </xf>
    <xf numFmtId="164" fontId="6" fillId="0" borderId="9" xfId="1" applyNumberFormat="1" applyFont="1" applyBorder="1" applyAlignment="1">
      <alignment horizontal="right" wrapText="1"/>
    </xf>
    <xf numFmtId="0" fontId="6" fillId="0" borderId="9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164" fontId="7" fillId="0" borderId="9" xfId="1" applyNumberFormat="1" applyFont="1" applyBorder="1" applyAlignment="1">
      <alignment horizontal="right" wrapText="1"/>
    </xf>
    <xf numFmtId="14" fontId="6" fillId="0" borderId="10" xfId="0" applyNumberFormat="1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164" fontId="7" fillId="0" borderId="12" xfId="1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center" vertical="top" wrapText="1"/>
    </xf>
    <xf numFmtId="14" fontId="6" fillId="0" borderId="13" xfId="0" applyNumberFormat="1" applyFont="1" applyBorder="1" applyAlignment="1">
      <alignment horizontal="center" wrapText="1"/>
    </xf>
    <xf numFmtId="164" fontId="7" fillId="0" borderId="13" xfId="1" applyNumberFormat="1" applyFont="1" applyBorder="1" applyAlignment="1">
      <alignment horizontal="right" wrapText="1"/>
    </xf>
    <xf numFmtId="164" fontId="6" fillId="0" borderId="13" xfId="1" applyNumberFormat="1" applyFont="1" applyBorder="1" applyAlignment="1">
      <alignment horizontal="center" vertical="top" wrapText="1"/>
    </xf>
    <xf numFmtId="14" fontId="6" fillId="0" borderId="7" xfId="0" quotePrefix="1" applyNumberFormat="1" applyFont="1" applyBorder="1" applyAlignment="1">
      <alignment horizontal="center" wrapText="1"/>
    </xf>
    <xf numFmtId="14" fontId="6" fillId="0" borderId="8" xfId="0" applyNumberFormat="1" applyFont="1" applyBorder="1" applyAlignment="1">
      <alignment wrapText="1"/>
    </xf>
    <xf numFmtId="14" fontId="6" fillId="0" borderId="9" xfId="0" applyNumberFormat="1" applyFont="1" applyBorder="1" applyAlignment="1">
      <alignment wrapText="1"/>
    </xf>
    <xf numFmtId="164" fontId="7" fillId="0" borderId="7" xfId="1" applyNumberFormat="1" applyFont="1" applyBorder="1" applyAlignment="1">
      <alignment horizontal="right" wrapText="1"/>
    </xf>
    <xf numFmtId="164" fontId="6" fillId="0" borderId="7" xfId="1" applyNumberFormat="1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3" fillId="0" borderId="0" xfId="0" applyNumberFormat="1" applyFont="1"/>
    <xf numFmtId="14" fontId="7" fillId="0" borderId="7" xfId="0" applyNumberFormat="1" applyFont="1" applyBorder="1" applyAlignment="1">
      <alignment horizontal="center" wrapText="1"/>
    </xf>
    <xf numFmtId="14" fontId="7" fillId="0" borderId="8" xfId="0" applyNumberFormat="1" applyFont="1" applyBorder="1" applyAlignment="1">
      <alignment horizontal="center" wrapText="1"/>
    </xf>
    <xf numFmtId="0" fontId="7" fillId="0" borderId="9" xfId="0" applyFont="1" applyBorder="1" applyAlignment="1">
      <alignment wrapText="1"/>
    </xf>
    <xf numFmtId="14" fontId="7" fillId="0" borderId="14" xfId="0" quotePrefix="1" applyNumberFormat="1" applyFont="1" applyBorder="1" applyAlignment="1">
      <alignment horizontal="center" wrapText="1"/>
    </xf>
    <xf numFmtId="14" fontId="7" fillId="0" borderId="15" xfId="0" quotePrefix="1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justify" wrapText="1"/>
    </xf>
    <xf numFmtId="164" fontId="7" fillId="0" borderId="16" xfId="1" applyNumberFormat="1" applyFont="1" applyBorder="1" applyAlignment="1">
      <alignment horizontal="right" wrapText="1"/>
    </xf>
    <xf numFmtId="14" fontId="7" fillId="0" borderId="14" xfId="0" applyNumberFormat="1" applyFont="1" applyBorder="1" applyAlignment="1">
      <alignment horizontal="center" wrapText="1"/>
    </xf>
    <xf numFmtId="14" fontId="7" fillId="0" borderId="15" xfId="0" applyNumberFormat="1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14" fontId="6" fillId="0" borderId="14" xfId="0" quotePrefix="1" applyNumberFormat="1" applyFont="1" applyBorder="1" applyAlignment="1">
      <alignment horizontal="center" wrapText="1"/>
    </xf>
    <xf numFmtId="14" fontId="6" fillId="0" borderId="15" xfId="0" quotePrefix="1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justify" wrapText="1"/>
    </xf>
    <xf numFmtId="164" fontId="6" fillId="0" borderId="16" xfId="1" applyNumberFormat="1" applyFont="1" applyBorder="1" applyAlignment="1">
      <alignment horizontal="right" wrapText="1"/>
    </xf>
    <xf numFmtId="14" fontId="7" fillId="0" borderId="14" xfId="0" applyNumberFormat="1" applyFont="1" applyFill="1" applyBorder="1" applyAlignment="1">
      <alignment horizontal="center" wrapText="1"/>
    </xf>
    <xf numFmtId="14" fontId="7" fillId="0" borderId="15" xfId="0" applyNumberFormat="1" applyFont="1" applyFill="1" applyBorder="1" applyAlignment="1">
      <alignment horizontal="center" wrapText="1"/>
    </xf>
    <xf numFmtId="0" fontId="7" fillId="0" borderId="16" xfId="0" applyFont="1" applyFill="1" applyBorder="1" applyAlignment="1">
      <alignment wrapText="1"/>
    </xf>
    <xf numFmtId="164" fontId="7" fillId="0" borderId="16" xfId="1" applyNumberFormat="1" applyFont="1" applyFill="1" applyBorder="1" applyAlignment="1">
      <alignment horizontal="right" wrapText="1"/>
    </xf>
    <xf numFmtId="0" fontId="3" fillId="0" borderId="0" xfId="0" applyFont="1" applyFill="1"/>
    <xf numFmtId="14" fontId="6" fillId="0" borderId="17" xfId="0" quotePrefix="1" applyNumberFormat="1" applyFont="1" applyBorder="1" applyAlignment="1">
      <alignment horizontal="center" wrapText="1"/>
    </xf>
    <xf numFmtId="14" fontId="6" fillId="0" borderId="18" xfId="0" quotePrefix="1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justify" wrapText="1"/>
    </xf>
    <xf numFmtId="164" fontId="6" fillId="0" borderId="19" xfId="1" applyNumberFormat="1" applyFont="1" applyFill="1" applyBorder="1" applyAlignment="1">
      <alignment horizontal="right" wrapText="1"/>
    </xf>
    <xf numFmtId="164" fontId="6" fillId="0" borderId="19" xfId="1" applyNumberFormat="1" applyFont="1" applyBorder="1" applyAlignment="1">
      <alignment horizontal="right" wrapText="1"/>
    </xf>
    <xf numFmtId="164" fontId="8" fillId="0" borderId="0" xfId="0" applyNumberFormat="1" applyFont="1"/>
    <xf numFmtId="0" fontId="8" fillId="0" borderId="0" xfId="0" applyFont="1"/>
    <xf numFmtId="14" fontId="6" fillId="0" borderId="14" xfId="0" applyNumberFormat="1" applyFont="1" applyBorder="1" applyAlignment="1">
      <alignment horizontal="center" wrapText="1"/>
    </xf>
    <xf numFmtId="14" fontId="6" fillId="0" borderId="1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justify" vertical="top" wrapText="1"/>
    </xf>
    <xf numFmtId="164" fontId="6" fillId="0" borderId="16" xfId="1" applyNumberFormat="1" applyFont="1" applyBorder="1" applyAlignment="1">
      <alignment horizontal="center" vertical="top" wrapText="1"/>
    </xf>
    <xf numFmtId="14" fontId="6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wrapText="1"/>
    </xf>
    <xf numFmtId="14" fontId="9" fillId="0" borderId="20" xfId="0" applyNumberFormat="1" applyFont="1" applyBorder="1" applyAlignment="1">
      <alignment horizontal="center" vertical="top" wrapText="1"/>
    </xf>
    <xf numFmtId="14" fontId="9" fillId="0" borderId="21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justify" vertical="top" wrapText="1"/>
    </xf>
    <xf numFmtId="164" fontId="7" fillId="0" borderId="22" xfId="1" applyNumberFormat="1" applyFont="1" applyBorder="1" applyAlignment="1">
      <alignment horizontal="center" vertical="top" wrapText="1"/>
    </xf>
    <xf numFmtId="14" fontId="5" fillId="0" borderId="0" xfId="0" applyNumberFormat="1" applyFont="1"/>
    <xf numFmtId="0" fontId="4" fillId="0" borderId="0" xfId="0" applyFont="1" applyAlignment="1">
      <alignment horizontal="left" indent="4"/>
    </xf>
    <xf numFmtId="0" fontId="4" fillId="0" borderId="0" xfId="0" applyFont="1"/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left" wrapText="1"/>
    </xf>
    <xf numFmtId="14" fontId="6" fillId="0" borderId="9" xfId="0" applyNumberFormat="1" applyFont="1" applyBorder="1" applyAlignment="1">
      <alignment horizontal="left" wrapText="1"/>
    </xf>
    <xf numFmtId="14" fontId="6" fillId="0" borderId="13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.Son\AppData\Local\Microsoft\Windows\Temporary%20Internet%20Files\Content.Outlook\26METL99\Bao%20cao%20tai%20chinh%20Quy%20CSR_Q03.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o_cao"/>
      <sheetName val="Chi tiet BC"/>
      <sheetName val="Tong_kinh_phi"/>
      <sheetName val="Hoat_dong_Quy"/>
      <sheetName val="CDKT"/>
      <sheetName val="TM"/>
      <sheetName val="Ton_quy"/>
      <sheetName val="Bao_cao_dau_tu"/>
    </sheetNames>
    <sheetDataSet>
      <sheetData sheetId="0">
        <row r="4">
          <cell r="A4" t="str">
            <v>Quý 3/2017</v>
          </cell>
        </row>
        <row r="41">
          <cell r="D41">
            <v>21379709541</v>
          </cell>
        </row>
      </sheetData>
      <sheetData sheetId="1"/>
      <sheetData sheetId="2">
        <row r="12">
          <cell r="D12">
            <v>1177783000</v>
          </cell>
        </row>
        <row r="16">
          <cell r="D16">
            <v>1024159019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6"/>
  <sheetViews>
    <sheetView tabSelected="1" zoomScaleNormal="100" workbookViewId="0">
      <selection activeCell="C67" sqref="C67"/>
    </sheetView>
  </sheetViews>
  <sheetFormatPr defaultColWidth="9.140625" defaultRowHeight="15"/>
  <cols>
    <col min="1" max="1" width="9.85546875" style="8" customWidth="1"/>
    <col min="2" max="2" width="3.5703125" style="8" customWidth="1"/>
    <col min="3" max="3" width="83" style="2" customWidth="1"/>
    <col min="4" max="4" width="16.140625" style="2" customWidth="1"/>
    <col min="5" max="5" width="20.5703125" style="2" customWidth="1"/>
    <col min="6" max="6" width="16.140625" style="2" customWidth="1"/>
    <col min="7" max="16384" width="9.140625" style="2"/>
  </cols>
  <sheetData>
    <row r="1" spans="1:6" ht="18.75">
      <c r="A1" s="1" t="s">
        <v>0</v>
      </c>
      <c r="B1" s="1"/>
    </row>
    <row r="3" spans="1:6" ht="18.75">
      <c r="A3" s="3" t="s">
        <v>1</v>
      </c>
      <c r="B3" s="3"/>
      <c r="C3" s="4"/>
      <c r="D3" s="4"/>
      <c r="E3" s="4"/>
    </row>
    <row r="4" spans="1:6" s="7" customFormat="1">
      <c r="A4" s="5" t="str">
        <f ca="1">[1]Bao_cao!A4</f>
        <v>Quý 3/2017</v>
      </c>
      <c r="B4" s="5"/>
      <c r="C4" s="6"/>
      <c r="D4" s="6"/>
      <c r="E4" s="6"/>
    </row>
    <row r="5" spans="1:6" ht="15.75" thickBot="1"/>
    <row r="6" spans="1:6" ht="15.75" thickBot="1">
      <c r="A6" s="9" t="s">
        <v>2</v>
      </c>
      <c r="B6" s="77" t="s">
        <v>3</v>
      </c>
      <c r="C6" s="78"/>
      <c r="D6" s="10" t="s">
        <v>4</v>
      </c>
      <c r="E6" s="10" t="s">
        <v>5</v>
      </c>
    </row>
    <row r="7" spans="1:6">
      <c r="A7" s="11"/>
      <c r="B7" s="12"/>
      <c r="C7" s="13"/>
      <c r="D7" s="13"/>
      <c r="E7" s="13"/>
    </row>
    <row r="8" spans="1:6">
      <c r="A8" s="14" t="s">
        <v>6</v>
      </c>
      <c r="B8" s="79" t="s">
        <v>7</v>
      </c>
      <c r="C8" s="80" t="s">
        <v>7</v>
      </c>
      <c r="D8" s="15">
        <f ca="1">SUBTOTAL(9,D9:D10)</f>
        <v>21254244009</v>
      </c>
      <c r="E8" s="16"/>
    </row>
    <row r="9" spans="1:6">
      <c r="A9" s="14" t="s">
        <v>8</v>
      </c>
      <c r="B9" s="17"/>
      <c r="C9" s="18" t="s">
        <v>9</v>
      </c>
      <c r="D9" s="19">
        <v>21226085560</v>
      </c>
      <c r="E9" s="16"/>
    </row>
    <row r="10" spans="1:6">
      <c r="A10" s="20" t="s">
        <v>10</v>
      </c>
      <c r="B10" s="21"/>
      <c r="C10" s="22" t="s">
        <v>11</v>
      </c>
      <c r="D10" s="23">
        <v>28158449</v>
      </c>
      <c r="E10" s="24"/>
    </row>
    <row r="11" spans="1:6" ht="16.5" customHeight="1">
      <c r="A11" s="25" t="s">
        <v>12</v>
      </c>
      <c r="B11" s="81" t="s">
        <v>13</v>
      </c>
      <c r="C11" s="81"/>
      <c r="D11" s="26"/>
      <c r="E11" s="27"/>
    </row>
    <row r="12" spans="1:6" ht="16.5" customHeight="1">
      <c r="A12" s="28" t="s">
        <v>8</v>
      </c>
      <c r="B12" s="29"/>
      <c r="C12" s="30" t="s">
        <v>14</v>
      </c>
      <c r="D12" s="31">
        <v>0</v>
      </c>
      <c r="E12" s="32"/>
    </row>
    <row r="13" spans="1:6" ht="16.5" customHeight="1">
      <c r="A13" s="28" t="s">
        <v>10</v>
      </c>
      <c r="B13" s="33"/>
      <c r="C13" s="34" t="s">
        <v>15</v>
      </c>
      <c r="D13" s="32">
        <f ca="1">SUBTOTAL(9,D14:D69)</f>
        <v>1177783000</v>
      </c>
      <c r="E13" s="32"/>
      <c r="F13" s="35">
        <f ca="1">D13-[1]Tong_kinh_phi!D12</f>
        <v>0</v>
      </c>
    </row>
    <row r="14" spans="1:6">
      <c r="A14" s="36"/>
      <c r="B14" s="37"/>
      <c r="C14" s="38"/>
      <c r="D14" s="31"/>
      <c r="E14" s="31"/>
    </row>
    <row r="15" spans="1:6">
      <c r="A15" s="36">
        <v>42927</v>
      </c>
      <c r="B15" s="37"/>
      <c r="C15" s="38" t="s">
        <v>16</v>
      </c>
      <c r="D15" s="31">
        <v>60000000</v>
      </c>
      <c r="E15" s="31"/>
      <c r="F15" s="8"/>
    </row>
    <row r="16" spans="1:6">
      <c r="A16" s="36">
        <v>42930</v>
      </c>
      <c r="B16" s="37"/>
      <c r="C16" s="38" t="s">
        <v>17</v>
      </c>
      <c r="D16" s="31">
        <v>500000</v>
      </c>
      <c r="E16" s="31"/>
      <c r="F16" s="8"/>
    </row>
    <row r="17" spans="1:6">
      <c r="A17" s="36"/>
      <c r="B17" s="37"/>
      <c r="C17" s="38"/>
      <c r="D17" s="31"/>
      <c r="E17" s="31"/>
      <c r="F17" s="8"/>
    </row>
    <row r="18" spans="1:6">
      <c r="A18" s="36">
        <v>42956</v>
      </c>
      <c r="B18" s="37"/>
      <c r="C18" s="38" t="s">
        <v>18</v>
      </c>
      <c r="D18" s="31">
        <v>1710000</v>
      </c>
      <c r="E18" s="31"/>
      <c r="F18" s="8"/>
    </row>
    <row r="19" spans="1:6">
      <c r="A19" s="36">
        <v>42957</v>
      </c>
      <c r="B19" s="37"/>
      <c r="C19" s="38" t="s">
        <v>19</v>
      </c>
      <c r="D19" s="31">
        <v>900000</v>
      </c>
      <c r="E19" s="31"/>
      <c r="F19" s="8"/>
    </row>
    <row r="20" spans="1:6">
      <c r="A20" s="36">
        <v>42961</v>
      </c>
      <c r="B20" s="37"/>
      <c r="C20" s="38" t="s">
        <v>17</v>
      </c>
      <c r="D20" s="31">
        <v>1370000</v>
      </c>
      <c r="E20" s="31"/>
      <c r="F20" s="8"/>
    </row>
    <row r="21" spans="1:6">
      <c r="A21" s="36">
        <v>42965</v>
      </c>
      <c r="B21" s="37"/>
      <c r="C21" s="38" t="s">
        <v>17</v>
      </c>
      <c r="D21" s="31">
        <v>2040000</v>
      </c>
      <c r="E21" s="31"/>
      <c r="F21" s="8"/>
    </row>
    <row r="22" spans="1:6">
      <c r="A22" s="36">
        <v>42965</v>
      </c>
      <c r="B22" s="37"/>
      <c r="C22" s="38" t="s">
        <v>17</v>
      </c>
      <c r="D22" s="31">
        <v>1010000</v>
      </c>
      <c r="E22" s="31"/>
      <c r="F22" s="8"/>
    </row>
    <row r="23" spans="1:6">
      <c r="A23" s="36">
        <v>42963</v>
      </c>
      <c r="B23" s="37"/>
      <c r="C23" s="38" t="s">
        <v>20</v>
      </c>
      <c r="D23" s="31">
        <v>3470000</v>
      </c>
      <c r="E23" s="31"/>
      <c r="F23" s="8"/>
    </row>
    <row r="24" spans="1:6">
      <c r="A24" s="36">
        <v>42964</v>
      </c>
      <c r="B24" s="37"/>
      <c r="C24" s="38" t="s">
        <v>21</v>
      </c>
      <c r="D24" s="31">
        <v>450000</v>
      </c>
      <c r="E24" s="31"/>
      <c r="F24" s="8"/>
    </row>
    <row r="25" spans="1:6">
      <c r="A25" s="36">
        <v>42964</v>
      </c>
      <c r="B25" s="37"/>
      <c r="C25" s="38" t="s">
        <v>22</v>
      </c>
      <c r="D25" s="31">
        <v>900000</v>
      </c>
      <c r="E25" s="31"/>
      <c r="F25" s="8"/>
    </row>
    <row r="26" spans="1:6">
      <c r="A26" s="36">
        <v>42964</v>
      </c>
      <c r="B26" s="37"/>
      <c r="C26" s="38" t="s">
        <v>23</v>
      </c>
      <c r="D26" s="31">
        <v>1000000</v>
      </c>
      <c r="E26" s="31"/>
      <c r="F26" s="8"/>
    </row>
    <row r="27" spans="1:6">
      <c r="A27" s="36">
        <v>42964</v>
      </c>
      <c r="B27" s="37"/>
      <c r="C27" s="38" t="s">
        <v>24</v>
      </c>
      <c r="D27" s="31">
        <v>6900000</v>
      </c>
      <c r="E27" s="31"/>
      <c r="F27" s="8"/>
    </row>
    <row r="28" spans="1:6">
      <c r="A28" s="36">
        <v>42964</v>
      </c>
      <c r="B28" s="37"/>
      <c r="C28" s="38" t="s">
        <v>25</v>
      </c>
      <c r="D28" s="31">
        <v>1000000</v>
      </c>
      <c r="E28" s="31"/>
      <c r="F28" s="8"/>
    </row>
    <row r="29" spans="1:6">
      <c r="A29" s="36">
        <v>42965</v>
      </c>
      <c r="B29" s="37"/>
      <c r="C29" s="38" t="s">
        <v>26</v>
      </c>
      <c r="D29" s="31">
        <v>250000</v>
      </c>
      <c r="E29" s="31"/>
      <c r="F29" s="8"/>
    </row>
    <row r="30" spans="1:6">
      <c r="A30" s="36">
        <v>42965</v>
      </c>
      <c r="B30" s="37"/>
      <c r="C30" s="38" t="s">
        <v>27</v>
      </c>
      <c r="D30" s="31">
        <v>2058000</v>
      </c>
      <c r="E30" s="31"/>
      <c r="F30" s="8"/>
    </row>
    <row r="31" spans="1:6">
      <c r="A31" s="36">
        <v>42965</v>
      </c>
      <c r="B31" s="37"/>
      <c r="C31" s="38" t="s">
        <v>28</v>
      </c>
      <c r="D31" s="31">
        <v>259000</v>
      </c>
      <c r="E31" s="31"/>
      <c r="F31" s="8"/>
    </row>
    <row r="32" spans="1:6">
      <c r="A32" s="36">
        <v>42965</v>
      </c>
      <c r="B32" s="37"/>
      <c r="C32" s="38" t="s">
        <v>29</v>
      </c>
      <c r="D32" s="31">
        <v>110000</v>
      </c>
      <c r="E32" s="31"/>
      <c r="F32" s="8"/>
    </row>
    <row r="33" spans="1:6">
      <c r="A33" s="36">
        <v>42965</v>
      </c>
      <c r="B33" s="37"/>
      <c r="C33" s="38" t="s">
        <v>30</v>
      </c>
      <c r="D33" s="31">
        <v>240000</v>
      </c>
      <c r="E33" s="31"/>
      <c r="F33" s="8"/>
    </row>
    <row r="34" spans="1:6">
      <c r="A34" s="36">
        <v>42965</v>
      </c>
      <c r="B34" s="37"/>
      <c r="C34" s="38" t="s">
        <v>31</v>
      </c>
      <c r="D34" s="31">
        <v>130000</v>
      </c>
      <c r="E34" s="31"/>
      <c r="F34" s="8"/>
    </row>
    <row r="35" spans="1:6">
      <c r="A35" s="36">
        <v>42965</v>
      </c>
      <c r="B35" s="37"/>
      <c r="C35" s="38" t="s">
        <v>32</v>
      </c>
      <c r="D35" s="31">
        <v>400000</v>
      </c>
      <c r="E35" s="31"/>
      <c r="F35" s="8"/>
    </row>
    <row r="36" spans="1:6">
      <c r="A36" s="36">
        <v>42965</v>
      </c>
      <c r="B36" s="37"/>
      <c r="C36" s="38" t="s">
        <v>33</v>
      </c>
      <c r="D36" s="31">
        <v>2600000</v>
      </c>
      <c r="E36" s="31"/>
      <c r="F36" s="8"/>
    </row>
    <row r="37" spans="1:6">
      <c r="A37" s="36">
        <v>42965</v>
      </c>
      <c r="B37" s="37"/>
      <c r="C37" s="38" t="s">
        <v>34</v>
      </c>
      <c r="D37" s="31">
        <v>898000</v>
      </c>
      <c r="E37" s="31"/>
      <c r="F37" s="8"/>
    </row>
    <row r="38" spans="1:6">
      <c r="A38" s="36">
        <v>42965</v>
      </c>
      <c r="B38" s="37"/>
      <c r="C38" s="38" t="s">
        <v>35</v>
      </c>
      <c r="D38" s="31">
        <v>600000</v>
      </c>
      <c r="E38" s="31"/>
      <c r="F38" s="8"/>
    </row>
    <row r="39" spans="1:6">
      <c r="A39" s="36">
        <v>42965</v>
      </c>
      <c r="B39" s="37"/>
      <c r="C39" s="38" t="s">
        <v>36</v>
      </c>
      <c r="D39" s="31">
        <v>820000</v>
      </c>
      <c r="E39" s="31"/>
      <c r="F39" s="8"/>
    </row>
    <row r="40" spans="1:6">
      <c r="A40" s="36">
        <v>42965</v>
      </c>
      <c r="B40" s="37"/>
      <c r="C40" s="38" t="s">
        <v>37</v>
      </c>
      <c r="D40" s="31">
        <v>2100000</v>
      </c>
      <c r="E40" s="31"/>
      <c r="F40" s="8"/>
    </row>
    <row r="41" spans="1:6">
      <c r="A41" s="36">
        <v>42965</v>
      </c>
      <c r="B41" s="37"/>
      <c r="C41" s="38" t="s">
        <v>38</v>
      </c>
      <c r="D41" s="31">
        <v>460000</v>
      </c>
      <c r="E41" s="31"/>
      <c r="F41" s="8"/>
    </row>
    <row r="42" spans="1:6">
      <c r="A42" s="36">
        <v>42965</v>
      </c>
      <c r="B42" s="37"/>
      <c r="C42" s="38" t="s">
        <v>39</v>
      </c>
      <c r="D42" s="31">
        <v>3350000</v>
      </c>
      <c r="E42" s="31"/>
      <c r="F42" s="8"/>
    </row>
    <row r="43" spans="1:6">
      <c r="A43" s="36">
        <v>42965</v>
      </c>
      <c r="B43" s="37"/>
      <c r="C43" s="38" t="s">
        <v>40</v>
      </c>
      <c r="D43" s="31">
        <v>1510000</v>
      </c>
      <c r="E43" s="31"/>
      <c r="F43" s="8"/>
    </row>
    <row r="44" spans="1:6">
      <c r="A44" s="36">
        <v>42965</v>
      </c>
      <c r="B44" s="37"/>
      <c r="C44" s="38" t="s">
        <v>41</v>
      </c>
      <c r="D44" s="31">
        <v>4930000</v>
      </c>
      <c r="E44" s="31"/>
      <c r="F44" s="8"/>
    </row>
    <row r="45" spans="1:6">
      <c r="A45" s="36">
        <v>42965</v>
      </c>
      <c r="B45" s="37"/>
      <c r="C45" s="38" t="s">
        <v>42</v>
      </c>
      <c r="D45" s="31">
        <v>1450000</v>
      </c>
      <c r="E45" s="31"/>
      <c r="F45" s="8"/>
    </row>
    <row r="46" spans="1:6">
      <c r="A46" s="36">
        <v>42965</v>
      </c>
      <c r="B46" s="37"/>
      <c r="C46" s="38" t="s">
        <v>43</v>
      </c>
      <c r="D46" s="31">
        <v>2200000</v>
      </c>
      <c r="E46" s="31"/>
      <c r="F46" s="8"/>
    </row>
    <row r="47" spans="1:6">
      <c r="A47" s="36">
        <v>42965</v>
      </c>
      <c r="B47" s="37"/>
      <c r="C47" s="38" t="s">
        <v>44</v>
      </c>
      <c r="D47" s="31">
        <v>1430000</v>
      </c>
      <c r="E47" s="31"/>
      <c r="F47" s="8"/>
    </row>
    <row r="48" spans="1:6" ht="16.5" customHeight="1">
      <c r="A48" s="36">
        <v>42965</v>
      </c>
      <c r="B48" s="37"/>
      <c r="C48" s="38" t="s">
        <v>45</v>
      </c>
      <c r="D48" s="31">
        <v>340000</v>
      </c>
      <c r="E48" s="31"/>
    </row>
    <row r="49" spans="1:6">
      <c r="A49" s="36">
        <v>42966</v>
      </c>
      <c r="B49" s="37"/>
      <c r="C49" s="38" t="s">
        <v>46</v>
      </c>
      <c r="D49" s="31">
        <v>81000</v>
      </c>
      <c r="E49" s="31"/>
    </row>
    <row r="50" spans="1:6">
      <c r="A50" s="39">
        <v>42966</v>
      </c>
      <c r="B50" s="40"/>
      <c r="C50" s="41" t="s">
        <v>47</v>
      </c>
      <c r="D50" s="42">
        <v>2960000</v>
      </c>
      <c r="E50" s="42"/>
      <c r="F50" s="35">
        <f ca="1">E71-[1]Tong_kinh_phi!D16</f>
        <v>0</v>
      </c>
    </row>
    <row r="51" spans="1:6">
      <c r="A51" s="43">
        <v>42966</v>
      </c>
      <c r="B51" s="44"/>
      <c r="C51" s="45" t="s">
        <v>48</v>
      </c>
      <c r="D51" s="42">
        <v>530000</v>
      </c>
      <c r="E51" s="42"/>
    </row>
    <row r="52" spans="1:6">
      <c r="A52" s="43">
        <v>42966</v>
      </c>
      <c r="B52" s="44"/>
      <c r="C52" s="45" t="s">
        <v>49</v>
      </c>
      <c r="D52" s="42">
        <v>5720000</v>
      </c>
      <c r="E52" s="42"/>
    </row>
    <row r="53" spans="1:6">
      <c r="A53" s="43">
        <v>42968</v>
      </c>
      <c r="B53" s="44"/>
      <c r="C53" s="45" t="s">
        <v>50</v>
      </c>
      <c r="D53" s="42">
        <v>600000</v>
      </c>
      <c r="E53" s="42"/>
    </row>
    <row r="54" spans="1:6">
      <c r="A54" s="43">
        <v>42968</v>
      </c>
      <c r="B54" s="44"/>
      <c r="C54" s="45" t="s">
        <v>51</v>
      </c>
      <c r="D54" s="42">
        <v>300000</v>
      </c>
      <c r="E54" s="42"/>
    </row>
    <row r="55" spans="1:6">
      <c r="A55" s="43">
        <v>42968</v>
      </c>
      <c r="B55" s="44"/>
      <c r="C55" s="45" t="s">
        <v>52</v>
      </c>
      <c r="D55" s="42">
        <v>18060000</v>
      </c>
      <c r="E55" s="42"/>
    </row>
    <row r="56" spans="1:6">
      <c r="A56" s="43">
        <v>42968</v>
      </c>
      <c r="B56" s="44"/>
      <c r="C56" s="45" t="s">
        <v>53</v>
      </c>
      <c r="D56" s="42">
        <v>105000</v>
      </c>
      <c r="E56" s="42"/>
    </row>
    <row r="57" spans="1:6">
      <c r="A57" s="43">
        <v>42969</v>
      </c>
      <c r="B57" s="44"/>
      <c r="C57" s="45" t="s">
        <v>54</v>
      </c>
      <c r="D57" s="42">
        <v>50000</v>
      </c>
      <c r="E57" s="42"/>
    </row>
    <row r="58" spans="1:6">
      <c r="A58" s="43">
        <v>42970</v>
      </c>
      <c r="B58" s="44"/>
      <c r="C58" s="45" t="s">
        <v>55</v>
      </c>
      <c r="D58" s="42">
        <v>300000</v>
      </c>
      <c r="E58" s="42"/>
    </row>
    <row r="59" spans="1:6">
      <c r="A59" s="43">
        <v>42970</v>
      </c>
      <c r="B59" s="44"/>
      <c r="C59" s="45" t="s">
        <v>56</v>
      </c>
      <c r="D59" s="42">
        <v>1570000</v>
      </c>
      <c r="E59" s="42"/>
    </row>
    <row r="60" spans="1:6">
      <c r="A60" s="43">
        <v>42972</v>
      </c>
      <c r="B60" s="44"/>
      <c r="C60" s="45" t="s">
        <v>57</v>
      </c>
      <c r="D60" s="42">
        <v>369000000</v>
      </c>
      <c r="E60" s="42"/>
    </row>
    <row r="61" spans="1:6">
      <c r="A61" s="43">
        <v>42973</v>
      </c>
      <c r="B61" s="44"/>
      <c r="C61" s="45" t="s">
        <v>58</v>
      </c>
      <c r="D61" s="42">
        <v>78181000</v>
      </c>
      <c r="E61" s="42"/>
    </row>
    <row r="62" spans="1:6">
      <c r="A62" s="43">
        <v>42978</v>
      </c>
      <c r="B62" s="44"/>
      <c r="C62" s="45" t="s">
        <v>59</v>
      </c>
      <c r="D62" s="42">
        <v>8000000</v>
      </c>
      <c r="E62" s="42"/>
    </row>
    <row r="63" spans="1:6">
      <c r="A63" s="43"/>
      <c r="B63" s="44"/>
      <c r="C63" s="45"/>
      <c r="D63" s="42"/>
      <c r="E63" s="42"/>
    </row>
    <row r="64" spans="1:6">
      <c r="A64" s="43">
        <v>42993</v>
      </c>
      <c r="B64" s="44"/>
      <c r="C64" s="45" t="s">
        <v>60</v>
      </c>
      <c r="D64" s="42">
        <v>3200000</v>
      </c>
      <c r="E64" s="42"/>
    </row>
    <row r="65" spans="1:5">
      <c r="A65" s="43">
        <v>42997</v>
      </c>
      <c r="B65" s="44"/>
      <c r="C65" s="45" t="s">
        <v>61</v>
      </c>
      <c r="D65" s="42">
        <v>500000</v>
      </c>
      <c r="E65" s="42"/>
    </row>
    <row r="66" spans="1:5">
      <c r="A66" s="43">
        <v>43008</v>
      </c>
      <c r="B66" s="44"/>
      <c r="C66" s="45" t="s">
        <v>62</v>
      </c>
      <c r="D66" s="42">
        <v>85271000</v>
      </c>
      <c r="E66" s="42"/>
    </row>
    <row r="67" spans="1:5">
      <c r="A67" s="43">
        <v>43008</v>
      </c>
      <c r="B67" s="44"/>
      <c r="C67" s="45" t="s">
        <v>166</v>
      </c>
      <c r="D67" s="42">
        <v>5000000</v>
      </c>
      <c r="E67" s="42"/>
    </row>
    <row r="68" spans="1:5">
      <c r="A68" s="43">
        <v>43008</v>
      </c>
      <c r="B68" s="44"/>
      <c r="C68" s="45" t="s">
        <v>63</v>
      </c>
      <c r="D68" s="42">
        <v>2050000</v>
      </c>
      <c r="E68" s="42"/>
    </row>
    <row r="69" spans="1:5">
      <c r="A69" s="43">
        <v>43008</v>
      </c>
      <c r="B69" s="44"/>
      <c r="C69" s="45" t="s">
        <v>64</v>
      </c>
      <c r="D69" s="42">
        <v>488920000</v>
      </c>
      <c r="E69" s="42"/>
    </row>
    <row r="70" spans="1:5">
      <c r="A70" s="43"/>
      <c r="B70" s="44"/>
      <c r="C70" s="45"/>
      <c r="D70" s="42"/>
      <c r="E70" s="42"/>
    </row>
    <row r="71" spans="1:5">
      <c r="A71" s="46" t="s">
        <v>65</v>
      </c>
      <c r="B71" s="47"/>
      <c r="C71" s="48" t="s">
        <v>66</v>
      </c>
      <c r="D71" s="49"/>
      <c r="E71" s="49">
        <f ca="1">SUBTOTAL(9,E72:E160)</f>
        <v>1024159019</v>
      </c>
    </row>
    <row r="72" spans="1:5">
      <c r="A72" s="43"/>
      <c r="B72" s="44"/>
      <c r="C72" s="45"/>
      <c r="D72" s="42"/>
      <c r="E72" s="42"/>
    </row>
    <row r="73" spans="1:5">
      <c r="A73" s="43">
        <v>42935</v>
      </c>
      <c r="B73" s="44"/>
      <c r="C73" s="45" t="s">
        <v>67</v>
      </c>
      <c r="D73" s="42"/>
      <c r="E73" s="42">
        <v>68003019</v>
      </c>
    </row>
    <row r="74" spans="1:5">
      <c r="A74" s="43">
        <v>42941</v>
      </c>
      <c r="B74" s="44"/>
      <c r="C74" s="45" t="s">
        <v>68</v>
      </c>
      <c r="D74" s="42"/>
      <c r="E74" s="42">
        <v>10000000</v>
      </c>
    </row>
    <row r="75" spans="1:5">
      <c r="A75" s="43">
        <v>42946</v>
      </c>
      <c r="B75" s="44"/>
      <c r="C75" s="45" t="s">
        <v>69</v>
      </c>
      <c r="D75" s="42"/>
      <c r="E75" s="42">
        <v>10000000</v>
      </c>
    </row>
    <row r="76" spans="1:5">
      <c r="A76" s="43">
        <v>42947</v>
      </c>
      <c r="B76" s="44"/>
      <c r="C76" s="45" t="s">
        <v>70</v>
      </c>
      <c r="D76" s="42"/>
      <c r="E76" s="42">
        <v>10000000</v>
      </c>
    </row>
    <row r="77" spans="1:5">
      <c r="A77" s="43"/>
      <c r="B77" s="44"/>
      <c r="C77" s="45"/>
      <c r="D77" s="42"/>
      <c r="E77" s="42"/>
    </row>
    <row r="78" spans="1:5">
      <c r="A78" s="43">
        <v>42955</v>
      </c>
      <c r="B78" s="44"/>
      <c r="C78" s="45" t="s">
        <v>71</v>
      </c>
      <c r="D78" s="42"/>
      <c r="E78" s="42">
        <v>10000000</v>
      </c>
    </row>
    <row r="79" spans="1:5">
      <c r="A79" s="43">
        <v>42964</v>
      </c>
      <c r="B79" s="44"/>
      <c r="C79" s="45" t="s">
        <v>72</v>
      </c>
      <c r="D79" s="42"/>
      <c r="E79" s="42">
        <v>10000000</v>
      </c>
    </row>
    <row r="80" spans="1:5">
      <c r="A80" s="43">
        <v>42965</v>
      </c>
      <c r="B80" s="44"/>
      <c r="C80" s="45" t="s">
        <v>73</v>
      </c>
      <c r="D80" s="42"/>
      <c r="E80" s="42">
        <v>2000000</v>
      </c>
    </row>
    <row r="81" spans="1:5">
      <c r="A81" s="43">
        <v>42965</v>
      </c>
      <c r="B81" s="44"/>
      <c r="C81" s="45" t="s">
        <v>74</v>
      </c>
      <c r="D81" s="42"/>
      <c r="E81" s="42">
        <v>1000000</v>
      </c>
    </row>
    <row r="82" spans="1:5">
      <c r="A82" s="43">
        <v>42965</v>
      </c>
      <c r="B82" s="44"/>
      <c r="C82" s="45" t="s">
        <v>75</v>
      </c>
      <c r="D82" s="42"/>
      <c r="E82" s="42">
        <v>1000000</v>
      </c>
    </row>
    <row r="83" spans="1:5">
      <c r="A83" s="43">
        <v>42965</v>
      </c>
      <c r="B83" s="44"/>
      <c r="C83" s="45" t="s">
        <v>76</v>
      </c>
      <c r="D83" s="42"/>
      <c r="E83" s="42">
        <v>1000000</v>
      </c>
    </row>
    <row r="84" spans="1:5">
      <c r="A84" s="43">
        <v>42965</v>
      </c>
      <c r="B84" s="44"/>
      <c r="C84" s="45" t="s">
        <v>77</v>
      </c>
      <c r="D84" s="42"/>
      <c r="E84" s="42">
        <v>1000000</v>
      </c>
    </row>
    <row r="85" spans="1:5">
      <c r="A85" s="43">
        <v>42965</v>
      </c>
      <c r="B85" s="44"/>
      <c r="C85" s="45" t="s">
        <v>78</v>
      </c>
      <c r="D85" s="42"/>
      <c r="E85" s="42">
        <v>1000000</v>
      </c>
    </row>
    <row r="86" spans="1:5">
      <c r="A86" s="43">
        <v>42965</v>
      </c>
      <c r="B86" s="44"/>
      <c r="C86" s="45" t="s">
        <v>79</v>
      </c>
      <c r="D86" s="42"/>
      <c r="E86" s="42">
        <v>1000000</v>
      </c>
    </row>
    <row r="87" spans="1:5">
      <c r="A87" s="43">
        <v>42965</v>
      </c>
      <c r="B87" s="44"/>
      <c r="C87" s="45" t="s">
        <v>80</v>
      </c>
      <c r="D87" s="42"/>
      <c r="E87" s="42">
        <v>1000000</v>
      </c>
    </row>
    <row r="88" spans="1:5">
      <c r="A88" s="43">
        <v>42965</v>
      </c>
      <c r="B88" s="44"/>
      <c r="C88" s="45" t="s">
        <v>81</v>
      </c>
      <c r="D88" s="42"/>
      <c r="E88" s="42">
        <v>1000000</v>
      </c>
    </row>
    <row r="89" spans="1:5">
      <c r="A89" s="43">
        <v>42970</v>
      </c>
      <c r="B89" s="44"/>
      <c r="C89" s="45" t="s">
        <v>82</v>
      </c>
      <c r="D89" s="42"/>
      <c r="E89" s="42">
        <v>5000000</v>
      </c>
    </row>
    <row r="90" spans="1:5">
      <c r="A90" s="43">
        <v>42970</v>
      </c>
      <c r="B90" s="44"/>
      <c r="C90" s="45" t="s">
        <v>83</v>
      </c>
      <c r="D90" s="42"/>
      <c r="E90" s="42">
        <v>2500000</v>
      </c>
    </row>
    <row r="91" spans="1:5">
      <c r="A91" s="43">
        <v>42970</v>
      </c>
      <c r="B91" s="44"/>
      <c r="C91" s="45" t="s">
        <v>84</v>
      </c>
      <c r="D91" s="42"/>
      <c r="E91" s="42">
        <v>2500000</v>
      </c>
    </row>
    <row r="92" spans="1:5">
      <c r="A92" s="43">
        <v>42970</v>
      </c>
      <c r="B92" s="44"/>
      <c r="C92" s="45" t="s">
        <v>85</v>
      </c>
      <c r="D92" s="42"/>
      <c r="E92" s="42">
        <v>1000000</v>
      </c>
    </row>
    <row r="93" spans="1:5">
      <c r="A93" s="43">
        <v>42970</v>
      </c>
      <c r="B93" s="44"/>
      <c r="C93" s="45" t="s">
        <v>86</v>
      </c>
      <c r="D93" s="42"/>
      <c r="E93" s="42">
        <v>1000000</v>
      </c>
    </row>
    <row r="94" spans="1:5">
      <c r="A94" s="43">
        <v>42970</v>
      </c>
      <c r="B94" s="44"/>
      <c r="C94" s="45" t="s">
        <v>87</v>
      </c>
      <c r="D94" s="42"/>
      <c r="E94" s="42">
        <v>1000000</v>
      </c>
    </row>
    <row r="95" spans="1:5">
      <c r="A95" s="43">
        <v>42970</v>
      </c>
      <c r="B95" s="44"/>
      <c r="C95" s="45" t="s">
        <v>88</v>
      </c>
      <c r="D95" s="42"/>
      <c r="E95" s="42">
        <v>1000000</v>
      </c>
    </row>
    <row r="96" spans="1:5">
      <c r="A96" s="43">
        <v>42970</v>
      </c>
      <c r="B96" s="44"/>
      <c r="C96" s="45" t="s">
        <v>89</v>
      </c>
      <c r="D96" s="42"/>
      <c r="E96" s="42">
        <v>1000000</v>
      </c>
    </row>
    <row r="97" spans="1:5">
      <c r="A97" s="43">
        <v>42970</v>
      </c>
      <c r="B97" s="44"/>
      <c r="C97" s="45" t="s">
        <v>90</v>
      </c>
      <c r="D97" s="42"/>
      <c r="E97" s="42">
        <v>1000000</v>
      </c>
    </row>
    <row r="98" spans="1:5">
      <c r="A98" s="43">
        <v>42970</v>
      </c>
      <c r="B98" s="44"/>
      <c r="C98" s="45" t="s">
        <v>91</v>
      </c>
      <c r="D98" s="42"/>
      <c r="E98" s="42">
        <v>1000000</v>
      </c>
    </row>
    <row r="99" spans="1:5">
      <c r="A99" s="43">
        <v>42970</v>
      </c>
      <c r="B99" s="44"/>
      <c r="C99" s="45" t="s">
        <v>92</v>
      </c>
      <c r="D99" s="42"/>
      <c r="E99" s="42">
        <v>1000000</v>
      </c>
    </row>
    <row r="100" spans="1:5">
      <c r="A100" s="43">
        <v>42970</v>
      </c>
      <c r="B100" s="44"/>
      <c r="C100" s="45" t="s">
        <v>93</v>
      </c>
      <c r="D100" s="42"/>
      <c r="E100" s="42">
        <v>1000000</v>
      </c>
    </row>
    <row r="101" spans="1:5">
      <c r="A101" s="43">
        <v>42970</v>
      </c>
      <c r="B101" s="44"/>
      <c r="C101" s="45" t="s">
        <v>94</v>
      </c>
      <c r="D101" s="42"/>
      <c r="E101" s="42">
        <v>1000000</v>
      </c>
    </row>
    <row r="102" spans="1:5">
      <c r="A102" s="43">
        <v>42971</v>
      </c>
      <c r="B102" s="44"/>
      <c r="C102" s="45" t="s">
        <v>95</v>
      </c>
      <c r="D102" s="42"/>
      <c r="E102" s="42">
        <v>5000000</v>
      </c>
    </row>
    <row r="103" spans="1:5">
      <c r="A103" s="43">
        <v>42971</v>
      </c>
      <c r="B103" s="44"/>
      <c r="C103" s="45" t="s">
        <v>96</v>
      </c>
      <c r="D103" s="42"/>
      <c r="E103" s="42">
        <v>5000000</v>
      </c>
    </row>
    <row r="104" spans="1:5">
      <c r="A104" s="43">
        <v>42972</v>
      </c>
      <c r="B104" s="44"/>
      <c r="C104" s="45" t="s">
        <v>97</v>
      </c>
      <c r="D104" s="42"/>
      <c r="E104" s="42">
        <v>5000000</v>
      </c>
    </row>
    <row r="105" spans="1:5">
      <c r="A105" s="43">
        <v>42972</v>
      </c>
      <c r="B105" s="44"/>
      <c r="C105" s="45" t="s">
        <v>98</v>
      </c>
      <c r="D105" s="42"/>
      <c r="E105" s="42">
        <v>5000000</v>
      </c>
    </row>
    <row r="106" spans="1:5">
      <c r="A106" s="43">
        <v>42972</v>
      </c>
      <c r="B106" s="44"/>
      <c r="C106" s="45" t="s">
        <v>99</v>
      </c>
      <c r="D106" s="42"/>
      <c r="E106" s="42">
        <v>3000000</v>
      </c>
    </row>
    <row r="107" spans="1:5">
      <c r="A107" s="43">
        <v>42972</v>
      </c>
      <c r="B107" s="44"/>
      <c r="C107" s="45" t="s">
        <v>100</v>
      </c>
      <c r="D107" s="42"/>
      <c r="E107" s="42">
        <v>3500000</v>
      </c>
    </row>
    <row r="108" spans="1:5">
      <c r="A108" s="43">
        <v>42972</v>
      </c>
      <c r="B108" s="44"/>
      <c r="C108" s="45" t="s">
        <v>101</v>
      </c>
      <c r="D108" s="42"/>
      <c r="E108" s="42">
        <v>3500000</v>
      </c>
    </row>
    <row r="109" spans="1:5">
      <c r="A109" s="43">
        <v>42973</v>
      </c>
      <c r="B109" s="44"/>
      <c r="C109" s="45" t="s">
        <v>102</v>
      </c>
      <c r="D109" s="42"/>
      <c r="E109" s="42">
        <v>3500000</v>
      </c>
    </row>
    <row r="110" spans="1:5">
      <c r="A110" s="43">
        <v>42973</v>
      </c>
      <c r="B110" s="44"/>
      <c r="C110" s="45" t="s">
        <v>103</v>
      </c>
      <c r="D110" s="42"/>
      <c r="E110" s="42">
        <v>2500000</v>
      </c>
    </row>
    <row r="111" spans="1:5">
      <c r="A111" s="43">
        <v>42973</v>
      </c>
      <c r="B111" s="44"/>
      <c r="C111" s="45" t="s">
        <v>104</v>
      </c>
      <c r="D111" s="42"/>
      <c r="E111" s="42">
        <v>4000000</v>
      </c>
    </row>
    <row r="112" spans="1:5">
      <c r="A112" s="43">
        <v>42973</v>
      </c>
      <c r="B112" s="44"/>
      <c r="C112" s="45" t="s">
        <v>105</v>
      </c>
      <c r="D112" s="42"/>
      <c r="E112" s="42">
        <v>108181000</v>
      </c>
    </row>
    <row r="113" spans="1:5">
      <c r="A113" s="43">
        <v>42973</v>
      </c>
      <c r="B113" s="44"/>
      <c r="C113" s="45" t="s">
        <v>106</v>
      </c>
      <c r="D113" s="42"/>
      <c r="E113" s="42">
        <v>108181000</v>
      </c>
    </row>
    <row r="114" spans="1:5">
      <c r="A114" s="43">
        <v>42975</v>
      </c>
      <c r="B114" s="44"/>
      <c r="C114" s="45" t="s">
        <v>107</v>
      </c>
      <c r="D114" s="42"/>
      <c r="E114" s="42">
        <v>1000000</v>
      </c>
    </row>
    <row r="115" spans="1:5">
      <c r="A115" s="43">
        <v>42975</v>
      </c>
      <c r="B115" s="44"/>
      <c r="C115" s="45" t="s">
        <v>108</v>
      </c>
      <c r="D115" s="42"/>
      <c r="E115" s="42">
        <v>2000000</v>
      </c>
    </row>
    <row r="116" spans="1:5">
      <c r="A116" s="43">
        <v>42975</v>
      </c>
      <c r="B116" s="44"/>
      <c r="C116" s="45" t="s">
        <v>109</v>
      </c>
      <c r="D116" s="42"/>
      <c r="E116" s="42">
        <v>1000000</v>
      </c>
    </row>
    <row r="117" spans="1:5">
      <c r="A117" s="43">
        <v>42975</v>
      </c>
      <c r="B117" s="44"/>
      <c r="C117" s="45" t="s">
        <v>110</v>
      </c>
      <c r="D117" s="42"/>
      <c r="E117" s="42">
        <v>500000</v>
      </c>
    </row>
    <row r="118" spans="1:5">
      <c r="A118" s="43">
        <v>42975</v>
      </c>
      <c r="B118" s="44"/>
      <c r="C118" s="45" t="s">
        <v>111</v>
      </c>
      <c r="D118" s="42"/>
      <c r="E118" s="42">
        <v>1500000</v>
      </c>
    </row>
    <row r="119" spans="1:5">
      <c r="A119" s="43">
        <v>42975</v>
      </c>
      <c r="B119" s="44"/>
      <c r="C119" s="45" t="s">
        <v>112</v>
      </c>
      <c r="D119" s="42"/>
      <c r="E119" s="42">
        <v>1500000</v>
      </c>
    </row>
    <row r="120" spans="1:5">
      <c r="A120" s="43">
        <v>42975</v>
      </c>
      <c r="B120" s="44"/>
      <c r="C120" s="45" t="s">
        <v>113</v>
      </c>
      <c r="D120" s="42"/>
      <c r="E120" s="42">
        <v>1000000</v>
      </c>
    </row>
    <row r="121" spans="1:5">
      <c r="A121" s="43">
        <v>42975</v>
      </c>
      <c r="B121" s="44"/>
      <c r="C121" s="45" t="s">
        <v>114</v>
      </c>
      <c r="D121" s="42"/>
      <c r="E121" s="42">
        <v>1000000</v>
      </c>
    </row>
    <row r="122" spans="1:5">
      <c r="A122" s="43">
        <v>42975</v>
      </c>
      <c r="B122" s="44"/>
      <c r="C122" s="45" t="s">
        <v>115</v>
      </c>
      <c r="D122" s="42"/>
      <c r="E122" s="42">
        <v>500000</v>
      </c>
    </row>
    <row r="123" spans="1:5">
      <c r="A123" s="43">
        <v>42976</v>
      </c>
      <c r="B123" s="44"/>
      <c r="C123" s="45" t="s">
        <v>116</v>
      </c>
      <c r="D123" s="42"/>
      <c r="E123" s="42">
        <v>5000000</v>
      </c>
    </row>
    <row r="124" spans="1:5">
      <c r="A124" s="43">
        <v>42976</v>
      </c>
      <c r="B124" s="44"/>
      <c r="C124" s="45" t="s">
        <v>117</v>
      </c>
      <c r="D124" s="42"/>
      <c r="E124" s="42">
        <v>5000000</v>
      </c>
    </row>
    <row r="125" spans="1:5">
      <c r="A125" s="43">
        <v>42976</v>
      </c>
      <c r="B125" s="44"/>
      <c r="C125" s="45" t="s">
        <v>118</v>
      </c>
      <c r="D125" s="42"/>
      <c r="E125" s="42">
        <v>2500000</v>
      </c>
    </row>
    <row r="126" spans="1:5">
      <c r="A126" s="43">
        <v>42976</v>
      </c>
      <c r="B126" s="44"/>
      <c r="C126" s="45" t="s">
        <v>119</v>
      </c>
      <c r="D126" s="42"/>
      <c r="E126" s="42">
        <v>2500000</v>
      </c>
    </row>
    <row r="127" spans="1:5">
      <c r="A127" s="43">
        <v>42976</v>
      </c>
      <c r="B127" s="44"/>
      <c r="C127" s="45" t="s">
        <v>120</v>
      </c>
      <c r="D127" s="42"/>
      <c r="E127" s="42">
        <v>5000000</v>
      </c>
    </row>
    <row r="128" spans="1:5">
      <c r="A128" s="43">
        <v>42977</v>
      </c>
      <c r="B128" s="44"/>
      <c r="C128" s="45" t="s">
        <v>121</v>
      </c>
      <c r="D128" s="42"/>
      <c r="E128" s="42">
        <v>11636200</v>
      </c>
    </row>
    <row r="129" spans="1:5">
      <c r="A129" s="43">
        <v>42977</v>
      </c>
      <c r="B129" s="44"/>
      <c r="C129" s="45" t="s">
        <v>122</v>
      </c>
      <c r="D129" s="42"/>
      <c r="E129" s="42">
        <v>11636200</v>
      </c>
    </row>
    <row r="130" spans="1:5">
      <c r="A130" s="43">
        <v>42977</v>
      </c>
      <c r="B130" s="44"/>
      <c r="C130" s="45" t="s">
        <v>123</v>
      </c>
      <c r="D130" s="42"/>
      <c r="E130" s="42">
        <v>5818100</v>
      </c>
    </row>
    <row r="131" spans="1:5">
      <c r="A131" s="43">
        <v>42977</v>
      </c>
      <c r="B131" s="44"/>
      <c r="C131" s="45" t="s">
        <v>124</v>
      </c>
      <c r="D131" s="42"/>
      <c r="E131" s="42">
        <v>11636200</v>
      </c>
    </row>
    <row r="132" spans="1:5" s="54" customFormat="1">
      <c r="A132" s="50">
        <v>42977</v>
      </c>
      <c r="B132" s="51"/>
      <c r="C132" s="52" t="s">
        <v>125</v>
      </c>
      <c r="D132" s="53"/>
      <c r="E132" s="53">
        <v>5818100</v>
      </c>
    </row>
    <row r="133" spans="1:5" s="54" customFormat="1">
      <c r="A133" s="50">
        <v>42977</v>
      </c>
      <c r="B133" s="51"/>
      <c r="C133" s="52" t="s">
        <v>126</v>
      </c>
      <c r="D133" s="53"/>
      <c r="E133" s="53">
        <v>5818100</v>
      </c>
    </row>
    <row r="134" spans="1:5">
      <c r="A134" s="43">
        <v>42977</v>
      </c>
      <c r="B134" s="44"/>
      <c r="C134" s="45" t="s">
        <v>127</v>
      </c>
      <c r="D134" s="42"/>
      <c r="E134" s="42">
        <v>5818100</v>
      </c>
    </row>
    <row r="135" spans="1:5">
      <c r="A135" s="43"/>
      <c r="B135" s="44"/>
      <c r="C135" s="45"/>
      <c r="D135" s="42"/>
      <c r="E135" s="42"/>
    </row>
    <row r="136" spans="1:5">
      <c r="A136" s="43">
        <v>42983</v>
      </c>
      <c r="B136" s="44"/>
      <c r="C136" s="45" t="s">
        <v>128</v>
      </c>
      <c r="D136" s="42"/>
      <c r="E136" s="42">
        <v>5000000</v>
      </c>
    </row>
    <row r="137" spans="1:5">
      <c r="A137" s="43">
        <v>42983</v>
      </c>
      <c r="B137" s="44"/>
      <c r="C137" s="45" t="s">
        <v>129</v>
      </c>
      <c r="D137" s="42"/>
      <c r="E137" s="42">
        <v>5000000</v>
      </c>
    </row>
    <row r="138" spans="1:5">
      <c r="A138" s="43">
        <v>42983</v>
      </c>
      <c r="B138" s="44"/>
      <c r="C138" s="45" t="s">
        <v>130</v>
      </c>
      <c r="D138" s="42"/>
      <c r="E138" s="42">
        <v>5000000</v>
      </c>
    </row>
    <row r="139" spans="1:5">
      <c r="A139" s="43">
        <v>42983</v>
      </c>
      <c r="B139" s="44"/>
      <c r="C139" s="45" t="s">
        <v>131</v>
      </c>
      <c r="D139" s="42"/>
      <c r="E139" s="42">
        <v>20000000</v>
      </c>
    </row>
    <row r="140" spans="1:5">
      <c r="A140" s="43">
        <v>42983</v>
      </c>
      <c r="B140" s="44"/>
      <c r="C140" s="45" t="s">
        <v>132</v>
      </c>
      <c r="D140" s="42"/>
      <c r="E140" s="42">
        <v>10000000</v>
      </c>
    </row>
    <row r="141" spans="1:5">
      <c r="A141" s="43">
        <v>42984</v>
      </c>
      <c r="B141" s="44"/>
      <c r="C141" s="45" t="s">
        <v>133</v>
      </c>
      <c r="D141" s="42"/>
      <c r="E141" s="42">
        <v>5000000</v>
      </c>
    </row>
    <row r="142" spans="1:5">
      <c r="A142" s="43">
        <v>42986</v>
      </c>
      <c r="B142" s="44"/>
      <c r="C142" s="45" t="s">
        <v>134</v>
      </c>
      <c r="D142" s="42"/>
      <c r="E142" s="42">
        <v>10000000</v>
      </c>
    </row>
    <row r="143" spans="1:5">
      <c r="A143" s="43">
        <v>42987</v>
      </c>
      <c r="B143" s="44"/>
      <c r="C143" s="45" t="s">
        <v>135</v>
      </c>
      <c r="D143" s="42"/>
      <c r="E143" s="42">
        <v>5000000</v>
      </c>
    </row>
    <row r="144" spans="1:5">
      <c r="A144" s="43">
        <v>42987</v>
      </c>
      <c r="B144" s="44"/>
      <c r="C144" s="45" t="s">
        <v>136</v>
      </c>
      <c r="D144" s="42"/>
      <c r="E144" s="42">
        <v>5000000</v>
      </c>
    </row>
    <row r="145" spans="1:5">
      <c r="A145" s="43">
        <v>42989</v>
      </c>
      <c r="B145" s="44"/>
      <c r="C145" s="45" t="s">
        <v>137</v>
      </c>
      <c r="D145" s="42"/>
      <c r="E145" s="42">
        <v>10000000</v>
      </c>
    </row>
    <row r="146" spans="1:5">
      <c r="A146" s="43">
        <v>42990</v>
      </c>
      <c r="B146" s="44"/>
      <c r="C146" s="45" t="s">
        <v>138</v>
      </c>
      <c r="D146" s="42"/>
      <c r="E146" s="42">
        <v>10000000</v>
      </c>
    </row>
    <row r="147" spans="1:5">
      <c r="A147" s="43">
        <v>42990</v>
      </c>
      <c r="B147" s="44"/>
      <c r="C147" s="45" t="s">
        <v>139</v>
      </c>
      <c r="D147" s="42"/>
      <c r="E147" s="42">
        <v>10000000</v>
      </c>
    </row>
    <row r="148" spans="1:5" s="54" customFormat="1" ht="20.25" customHeight="1">
      <c r="A148" s="50">
        <v>42990</v>
      </c>
      <c r="B148" s="51"/>
      <c r="C148" s="52" t="s">
        <v>140</v>
      </c>
      <c r="D148" s="53"/>
      <c r="E148" s="53">
        <v>107979000</v>
      </c>
    </row>
    <row r="149" spans="1:5" s="54" customFormat="1" ht="20.25" customHeight="1">
      <c r="A149" s="50">
        <v>42990</v>
      </c>
      <c r="B149" s="51"/>
      <c r="C149" s="52" t="s">
        <v>141</v>
      </c>
      <c r="D149" s="53"/>
      <c r="E149" s="53">
        <v>108181000</v>
      </c>
    </row>
    <row r="150" spans="1:5" s="54" customFormat="1" ht="20.25" customHeight="1">
      <c r="A150" s="50">
        <v>42990</v>
      </c>
      <c r="B150" s="51"/>
      <c r="C150" s="52" t="s">
        <v>142</v>
      </c>
      <c r="D150" s="53"/>
      <c r="E150" s="53">
        <v>115453000</v>
      </c>
    </row>
    <row r="151" spans="1:5" ht="20.25" customHeight="1">
      <c r="A151" s="43">
        <v>42990</v>
      </c>
      <c r="B151" s="44"/>
      <c r="C151" s="45" t="s">
        <v>143</v>
      </c>
      <c r="D151" s="42"/>
      <c r="E151" s="42">
        <v>50000000</v>
      </c>
    </row>
    <row r="152" spans="1:5">
      <c r="A152" s="43">
        <v>42993</v>
      </c>
      <c r="B152" s="44"/>
      <c r="C152" s="45" t="s">
        <v>144</v>
      </c>
      <c r="D152" s="42"/>
      <c r="E152" s="42">
        <v>5000000</v>
      </c>
    </row>
    <row r="153" spans="1:5">
      <c r="A153" s="43">
        <v>42993</v>
      </c>
      <c r="B153" s="44"/>
      <c r="C153" s="45" t="s">
        <v>145</v>
      </c>
      <c r="D153" s="42"/>
      <c r="E153" s="42">
        <v>5000000</v>
      </c>
    </row>
    <row r="154" spans="1:5">
      <c r="A154" s="43">
        <v>42994</v>
      </c>
      <c r="B154" s="44"/>
      <c r="C154" s="45" t="s">
        <v>146</v>
      </c>
      <c r="D154" s="42"/>
      <c r="E154" s="42">
        <v>5000000</v>
      </c>
    </row>
    <row r="155" spans="1:5">
      <c r="A155" s="43">
        <v>42994</v>
      </c>
      <c r="B155" s="44"/>
      <c r="C155" s="45" t="s">
        <v>147</v>
      </c>
      <c r="D155" s="42"/>
      <c r="E155" s="42">
        <v>5000000</v>
      </c>
    </row>
    <row r="156" spans="1:5">
      <c r="A156" s="43">
        <v>42994</v>
      </c>
      <c r="B156" s="44"/>
      <c r="C156" s="45" t="s">
        <v>148</v>
      </c>
      <c r="D156" s="42"/>
      <c r="E156" s="42">
        <v>10000000</v>
      </c>
    </row>
    <row r="157" spans="1:5">
      <c r="A157" s="43">
        <v>43005</v>
      </c>
      <c r="B157" s="44"/>
      <c r="C157" s="45" t="s">
        <v>149</v>
      </c>
      <c r="D157" s="42"/>
      <c r="E157" s="42">
        <v>10000000</v>
      </c>
    </row>
    <row r="158" spans="1:5">
      <c r="A158" s="43">
        <v>43007</v>
      </c>
      <c r="B158" s="44"/>
      <c r="C158" s="45" t="s">
        <v>150</v>
      </c>
      <c r="D158" s="42"/>
      <c r="E158" s="42">
        <v>2500000</v>
      </c>
    </row>
    <row r="159" spans="1:5">
      <c r="A159" s="43">
        <v>43007</v>
      </c>
      <c r="B159" s="44"/>
      <c r="C159" s="45" t="s">
        <v>151</v>
      </c>
      <c r="D159" s="42"/>
      <c r="E159" s="42">
        <v>2500000</v>
      </c>
    </row>
    <row r="160" spans="1:5">
      <c r="A160" s="43">
        <v>43007</v>
      </c>
      <c r="B160" s="44"/>
      <c r="C160" s="45" t="s">
        <v>152</v>
      </c>
      <c r="D160" s="42"/>
      <c r="E160" s="42">
        <v>5000000</v>
      </c>
    </row>
    <row r="161" spans="1:6">
      <c r="A161" s="43"/>
      <c r="B161" s="44"/>
      <c r="C161" s="45"/>
      <c r="D161" s="42"/>
      <c r="E161" s="42"/>
    </row>
    <row r="162" spans="1:6">
      <c r="A162" s="43"/>
      <c r="B162" s="44"/>
      <c r="C162" s="41"/>
      <c r="D162" s="42"/>
      <c r="E162" s="42"/>
    </row>
    <row r="163" spans="1:6" s="61" customFormat="1" ht="14.25">
      <c r="A163" s="55" t="s">
        <v>153</v>
      </c>
      <c r="B163" s="56"/>
      <c r="C163" s="57" t="s">
        <v>154</v>
      </c>
      <c r="D163" s="58">
        <f ca="1">D9+D12+D13-E71</f>
        <v>21379709541</v>
      </c>
      <c r="E163" s="59"/>
      <c r="F163" s="60">
        <f ca="1">D163-[1]Bao_cao!D41</f>
        <v>0</v>
      </c>
    </row>
    <row r="164" spans="1:6" s="61" customFormat="1" ht="14.25">
      <c r="A164" s="62"/>
      <c r="B164" s="63"/>
      <c r="C164" s="64"/>
      <c r="D164" s="65"/>
      <c r="E164" s="65"/>
    </row>
    <row r="165" spans="1:6" s="61" customFormat="1" ht="21.75" customHeight="1">
      <c r="A165" s="62" t="s">
        <v>155</v>
      </c>
      <c r="B165" s="79" t="s">
        <v>156</v>
      </c>
      <c r="C165" s="80"/>
      <c r="D165" s="65"/>
      <c r="E165" s="65"/>
    </row>
    <row r="166" spans="1:6" s="61" customFormat="1" ht="21.75" customHeight="1">
      <c r="A166" s="46" t="s">
        <v>8</v>
      </c>
      <c r="B166" s="47"/>
      <c r="C166" s="48" t="s">
        <v>157</v>
      </c>
      <c r="D166" s="49">
        <f ca="1">SUM(D167:D170)</f>
        <v>25800825</v>
      </c>
      <c r="E166" s="49"/>
    </row>
    <row r="167" spans="1:6" ht="21.75" customHeight="1">
      <c r="A167" s="39"/>
      <c r="B167" s="40"/>
      <c r="C167" s="41" t="s">
        <v>158</v>
      </c>
      <c r="D167" s="42">
        <v>8848447</v>
      </c>
      <c r="E167" s="42"/>
    </row>
    <row r="168" spans="1:6" ht="21.75" customHeight="1">
      <c r="A168" s="39"/>
      <c r="B168" s="40"/>
      <c r="C168" s="41" t="s">
        <v>159</v>
      </c>
      <c r="D168" s="42">
        <v>8614167</v>
      </c>
      <c r="E168" s="42"/>
    </row>
    <row r="169" spans="1:6" ht="21.75" customHeight="1">
      <c r="A169" s="39"/>
      <c r="B169" s="40"/>
      <c r="C169" s="41" t="s">
        <v>160</v>
      </c>
      <c r="D169" s="42">
        <v>8338211</v>
      </c>
      <c r="E169" s="42"/>
    </row>
    <row r="170" spans="1:6" s="61" customFormat="1" ht="21.75" customHeight="1">
      <c r="A170" s="46"/>
      <c r="B170" s="47"/>
      <c r="C170" s="48"/>
      <c r="D170" s="49"/>
      <c r="E170" s="49"/>
    </row>
    <row r="171" spans="1:6" s="61" customFormat="1" ht="22.5" customHeight="1">
      <c r="A171" s="46" t="s">
        <v>10</v>
      </c>
      <c r="B171" s="47"/>
      <c r="C171" s="48" t="s">
        <v>161</v>
      </c>
      <c r="D171" s="49"/>
      <c r="E171" s="49">
        <f ca="1">SUM(E173:E175)</f>
        <v>9066000</v>
      </c>
    </row>
    <row r="172" spans="1:6" s="61" customFormat="1" ht="22.5" customHeight="1">
      <c r="A172" s="46"/>
      <c r="B172" s="47"/>
      <c r="C172" s="48"/>
      <c r="D172" s="49"/>
      <c r="E172" s="49"/>
    </row>
    <row r="173" spans="1:6" s="61" customFormat="1" ht="22.5" customHeight="1">
      <c r="A173" s="46"/>
      <c r="B173" s="47"/>
      <c r="C173" s="41" t="s">
        <v>162</v>
      </c>
      <c r="D173" s="42"/>
      <c r="E173" s="42">
        <v>3022000</v>
      </c>
    </row>
    <row r="174" spans="1:6" s="61" customFormat="1" ht="22.5" customHeight="1">
      <c r="A174" s="46"/>
      <c r="B174" s="47"/>
      <c r="C174" s="41" t="s">
        <v>163</v>
      </c>
      <c r="D174" s="42"/>
      <c r="E174" s="42">
        <v>3033000</v>
      </c>
    </row>
    <row r="175" spans="1:6" s="61" customFormat="1" ht="22.5" customHeight="1">
      <c r="A175" s="46"/>
      <c r="B175" s="47"/>
      <c r="C175" s="41" t="s">
        <v>164</v>
      </c>
      <c r="D175" s="42"/>
      <c r="E175" s="42">
        <v>3011000</v>
      </c>
    </row>
    <row r="176" spans="1:6" s="61" customFormat="1" ht="14.25">
      <c r="A176" s="62"/>
      <c r="B176" s="66"/>
      <c r="C176" s="41"/>
      <c r="D176" s="49"/>
      <c r="E176" s="42"/>
    </row>
    <row r="177" spans="1:6" s="61" customFormat="1" ht="24.75" customHeight="1">
      <c r="A177" s="46" t="s">
        <v>65</v>
      </c>
      <c r="B177" s="47"/>
      <c r="C177" s="67" t="s">
        <v>165</v>
      </c>
      <c r="D177" s="49">
        <f ca="1">D10+D166-E171</f>
        <v>44893274</v>
      </c>
      <c r="E177" s="49"/>
      <c r="F177" s="60"/>
    </row>
    <row r="178" spans="1:6" ht="15.75" thickBot="1">
      <c r="A178" s="68"/>
      <c r="B178" s="69"/>
      <c r="C178" s="70"/>
      <c r="D178" s="71"/>
      <c r="E178" s="71"/>
    </row>
    <row r="180" spans="1:6" s="7" customFormat="1" ht="14.45" customHeight="1">
      <c r="A180" s="72"/>
      <c r="B180" s="72"/>
      <c r="D180" s="82"/>
      <c r="E180" s="82"/>
    </row>
    <row r="181" spans="1:6" s="74" customFormat="1">
      <c r="A181" s="73"/>
      <c r="B181" s="73"/>
      <c r="D181" s="76"/>
      <c r="E181" s="76"/>
    </row>
    <row r="186" spans="1:6" s="74" customFormat="1">
      <c r="A186" s="75"/>
      <c r="B186" s="75"/>
      <c r="D186" s="76"/>
      <c r="E186" s="76"/>
    </row>
  </sheetData>
  <mergeCells count="7">
    <mergeCell ref="D186:E186"/>
    <mergeCell ref="B6:C6"/>
    <mergeCell ref="B8:C8"/>
    <mergeCell ref="B11:C11"/>
    <mergeCell ref="B165:C165"/>
    <mergeCell ref="D180:E180"/>
    <mergeCell ref="D181:E181"/>
  </mergeCells>
  <printOptions horizontalCentered="1"/>
  <pageMargins left="0.2" right="0.2" top="0.5" bottom="0.2" header="0.31496062992126" footer="0.31496062992126"/>
  <pageSetup paperSize="9" scale="7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7F2E5CEC2CA4D844C464844880EED" ma:contentTypeVersion="16" ma:contentTypeDescription="Create a new document." ma:contentTypeScope="" ma:versionID="28815f9e4ce9c485bd00693f3ee8b6e0">
  <xsd:schema xmlns:xsd="http://www.w3.org/2001/XMLSchema" xmlns:xs="http://www.w3.org/2001/XMLSchema" xmlns:p="http://schemas.microsoft.com/office/2006/metadata/properties" xmlns:ns2="820ea812-d049-4366-b6d8-5a9ef2e21975" xmlns:ns3="778740a3-f864-492e-b2ca-6cd3bb1ffe70" targetNamespace="http://schemas.microsoft.com/office/2006/metadata/properties" ma:root="true" ma:fieldsID="f7af59453d9db73ff14194a7cbdc54bd" ns2:_="" ns3:_="">
    <xsd:import namespace="820ea812-d049-4366-b6d8-5a9ef2e21975"/>
    <xsd:import namespace="778740a3-f864-492e-b2ca-6cd3bb1ffe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approve" minOccurs="0"/>
                <xsd:element ref="ns2:DLVN" minOccurs="0"/>
                <xsd:element ref="ns2:DLVN0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ea812-d049-4366-b6d8-5a9ef2e2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71a908-9dae-4f72-9424-e8ff7903f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approve" ma:index="18" nillable="true" ma:displayName="Content approve" ma:description="DLVN duyệt content " ma:format="Dropdown" ma:hidden="true" ma:internalName="Contentapprove" ma:readOnly="false">
      <xsd:simpleType>
        <xsd:restriction base="dms:Choice">
          <xsd:enumeration value="Duyệt"/>
          <xsd:enumeration value="Revising"/>
          <xsd:enumeration value="Pending"/>
        </xsd:restriction>
      </xsd:simpleType>
    </xsd:element>
    <xsd:element name="DLVN" ma:index="19" nillable="true" ma:displayName="PIC" ma:format="Dropdown" ma:hidden="true" ma:list="UserInfo" ma:SharePointGroup="0" ma:internalName="DLV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VN0" ma:index="20" nillable="true" ma:displayName="DLVN " ma:format="Dropdown" ma:hidden="true" ma:internalName="DLVN0" ma:readOnly="false">
      <xsd:simpleType>
        <xsd:restriction base="dms:Choice">
          <xsd:enumeration value="Confirmed"/>
          <xsd:enumeration value="Revised"/>
          <xsd:enumeration value="Others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740a3-f864-492e-b2ca-6cd3bb1ffe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654f8356-990d-4e8b-ae39-873e132ad214}" ma:internalName="TaxCatchAll" ma:readOnly="false" ma:showField="CatchAllData" ma:web="778740a3-f864-492e-b2ca-6cd3bb1ffe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VN0 xmlns="820ea812-d049-4366-b6d8-5a9ef2e21975" xsi:nil="true"/>
    <DLVN xmlns="820ea812-d049-4366-b6d8-5a9ef2e21975">
      <UserInfo>
        <DisplayName/>
        <AccountId xsi:nil="true"/>
        <AccountType/>
      </UserInfo>
    </DLVN>
    <lcf76f155ced4ddcb4097134ff3c332f xmlns="820ea812-d049-4366-b6d8-5a9ef2e21975">
      <Terms xmlns="http://schemas.microsoft.com/office/infopath/2007/PartnerControls"/>
    </lcf76f155ced4ddcb4097134ff3c332f>
    <TaxCatchAll xmlns="778740a3-f864-492e-b2ca-6cd3bb1ffe70" xsi:nil="true"/>
    <Contentapprove xmlns="820ea812-d049-4366-b6d8-5a9ef2e21975" xsi:nil="true"/>
  </documentManagement>
</p:properties>
</file>

<file path=customXml/itemProps1.xml><?xml version="1.0" encoding="utf-8"?>
<ds:datastoreItem xmlns:ds="http://schemas.openxmlformats.org/officeDocument/2006/customXml" ds:itemID="{AD89BF28-A9A0-42F4-81CB-AA1C93131FA0}"/>
</file>

<file path=customXml/itemProps2.xml><?xml version="1.0" encoding="utf-8"?>
<ds:datastoreItem xmlns:ds="http://schemas.openxmlformats.org/officeDocument/2006/customXml" ds:itemID="{97508F37-0128-4F75-B79F-D9C60A8DC9F4}"/>
</file>

<file path=customXml/itemProps3.xml><?xml version="1.0" encoding="utf-8"?>
<ds:datastoreItem xmlns:ds="http://schemas.openxmlformats.org/officeDocument/2006/customXml" ds:itemID="{27DDA126-865F-4F12-801B-DBB0C368C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tiet BC</vt:lpstr>
      <vt:lpstr>'Chi tiet BC'!Print_Area</vt:lpstr>
      <vt:lpstr>'Chi tiet BC'!Print_Titles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fin-van2</dc:creator>
  <cp:lastModifiedBy>LTH.Son</cp:lastModifiedBy>
  <dcterms:created xsi:type="dcterms:W3CDTF">2017-10-19T02:23:56Z</dcterms:created>
  <dcterms:modified xsi:type="dcterms:W3CDTF">2017-10-23T01:58:06Z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0x0101001507F2E5CEC2CA4D844C464844880EED</vt:lpwstr>
  </property>
</Properties>
</file>